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tente\Downloads\"/>
    </mc:Choice>
  </mc:AlternateContent>
  <workbookProtection workbookPassword="9D28" lockStructure="1"/>
  <bookViews>
    <workbookView xWindow="0" yWindow="0" windowWidth="28800" windowHeight="12300"/>
  </bookViews>
  <sheets>
    <sheet name="COSTO PARAMETRICO" sheetId="3" r:id="rId1"/>
    <sheet name="Table 1 (2)" sheetId="2" state="hidden" r:id="rId2"/>
  </sheets>
  <calcPr calcId="162913"/>
  <customWorkbookViews>
    <customWorkbookView name="Cla - Visualizzazione personale" guid="{4CE979C5-952C-40F9-A671-B9FC8F58EACF}" mergeInterval="0" personalView="1" maximized="1" xWindow="-9" yWindow="-9" windowWidth="1938" windowHeight="1050" activeSheetId="3"/>
  </customWorkbookViews>
</workbook>
</file>

<file path=xl/calcChain.xml><?xml version="1.0" encoding="utf-8"?>
<calcChain xmlns="http://schemas.openxmlformats.org/spreadsheetml/2006/main">
  <c r="L44" i="3" l="1"/>
  <c r="L45" i="3" l="1"/>
  <c r="B8" i="3"/>
  <c r="B57" i="3" s="1"/>
  <c r="B60" i="3" s="1"/>
  <c r="D56" i="3"/>
  <c r="C56" i="3"/>
  <c r="B56" i="3"/>
  <c r="L40" i="3"/>
  <c r="L38" i="3"/>
  <c r="L36" i="3"/>
  <c r="L32" i="3"/>
  <c r="L31" i="3"/>
  <c r="L30" i="3"/>
  <c r="L29" i="3"/>
  <c r="L28" i="3"/>
  <c r="L27" i="3"/>
  <c r="L26" i="3"/>
  <c r="L25" i="3"/>
  <c r="L24" i="3"/>
  <c r="L23" i="3"/>
  <c r="L22" i="3"/>
  <c r="L21" i="3"/>
  <c r="L20" i="3"/>
  <c r="L19" i="3"/>
  <c r="L18" i="3"/>
  <c r="E56" i="3" l="1"/>
  <c r="D58" i="3" s="1"/>
  <c r="D59" i="3" s="1"/>
  <c r="L42" i="3"/>
  <c r="B59" i="3"/>
  <c r="B58" i="3"/>
  <c r="J3" i="2"/>
  <c r="L46" i="3" l="1"/>
  <c r="C60" i="3" s="1"/>
  <c r="D60" i="3"/>
  <c r="F2082" i="2"/>
  <c r="F2081" i="2"/>
  <c r="F2080" i="2"/>
  <c r="F2079" i="2"/>
  <c r="F2078" i="2"/>
  <c r="F2077" i="2"/>
  <c r="F2076" i="2"/>
  <c r="F2075" i="2"/>
  <c r="F2074" i="2"/>
  <c r="F2073" i="2"/>
  <c r="F2072" i="2"/>
  <c r="F2071" i="2"/>
  <c r="F2070" i="2"/>
  <c r="F2069" i="2"/>
  <c r="F2068" i="2"/>
  <c r="F2067" i="2"/>
  <c r="F2066" i="2"/>
  <c r="F2065" i="2"/>
  <c r="F2064" i="2"/>
  <c r="F2063" i="2"/>
  <c r="F2062" i="2"/>
  <c r="F2061" i="2"/>
  <c r="F2060" i="2"/>
  <c r="F2059" i="2"/>
  <c r="F2058" i="2"/>
  <c r="F2057" i="2"/>
  <c r="F2056" i="2"/>
  <c r="F2055" i="2"/>
  <c r="F2054"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F2029" i="2"/>
  <c r="F2028" i="2"/>
  <c r="F2027" i="2"/>
  <c r="F2026" i="2"/>
  <c r="F2025" i="2"/>
  <c r="F2024" i="2"/>
  <c r="F2023" i="2"/>
  <c r="F2022" i="2"/>
  <c r="F2021" i="2"/>
  <c r="F2020" i="2"/>
  <c r="F2019" i="2"/>
  <c r="F2018" i="2"/>
  <c r="F2017" i="2"/>
  <c r="F2016" i="2"/>
  <c r="F2015" i="2"/>
  <c r="F2014"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F1989" i="2"/>
  <c r="F1988" i="2"/>
  <c r="F1987" i="2"/>
  <c r="F1986" i="2"/>
  <c r="F1985" i="2"/>
  <c r="F1984" i="2"/>
  <c r="F1983" i="2"/>
  <c r="F1982" i="2"/>
  <c r="F1981" i="2"/>
  <c r="F1980" i="2"/>
  <c r="F1979" i="2"/>
  <c r="F1978" i="2"/>
  <c r="F1977" i="2"/>
  <c r="F1976" i="2"/>
  <c r="F1975" i="2"/>
  <c r="F1974" i="2"/>
  <c r="F1973" i="2"/>
  <c r="F1972" i="2"/>
  <c r="F1971" i="2"/>
  <c r="F1970" i="2"/>
  <c r="F1969" i="2"/>
  <c r="F1968" i="2"/>
  <c r="F1967" i="2"/>
  <c r="F1966"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F1932" i="2"/>
  <c r="F1931" i="2"/>
  <c r="F1930"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F1905" i="2"/>
  <c r="F1904" i="2"/>
  <c r="F1903" i="2"/>
  <c r="F1902" i="2"/>
  <c r="F1901" i="2"/>
  <c r="F1900" i="2"/>
  <c r="F1899" i="2"/>
  <c r="F1898" i="2"/>
  <c r="F1897" i="2"/>
  <c r="F1896" i="2"/>
  <c r="F1895" i="2"/>
  <c r="F1894" i="2"/>
  <c r="F1893" i="2"/>
  <c r="F1892" i="2"/>
  <c r="F1891" i="2"/>
  <c r="F1890" i="2"/>
  <c r="F1889" i="2"/>
  <c r="F1888" i="2"/>
  <c r="F1887" i="2"/>
  <c r="F1886" i="2"/>
  <c r="F1885" i="2"/>
  <c r="F1884" i="2"/>
  <c r="F1883" i="2"/>
  <c r="F1882" i="2"/>
  <c r="F1881" i="2"/>
  <c r="F1880" i="2"/>
  <c r="F1879" i="2"/>
  <c r="F1878" i="2"/>
  <c r="F1877" i="2"/>
  <c r="F1876" i="2"/>
  <c r="F1875" i="2"/>
  <c r="F1874" i="2"/>
  <c r="F1873" i="2"/>
  <c r="F1872" i="2"/>
  <c r="F1871" i="2"/>
  <c r="F1870" i="2"/>
  <c r="F1869" i="2"/>
  <c r="F1868" i="2"/>
  <c r="F1867" i="2"/>
  <c r="F1866" i="2"/>
  <c r="F1865" i="2"/>
  <c r="F1864" i="2"/>
  <c r="F1863" i="2"/>
  <c r="F1862" i="2"/>
  <c r="F1861" i="2"/>
  <c r="F1860" i="2"/>
  <c r="F1859" i="2"/>
  <c r="F1858" i="2"/>
  <c r="F1857" i="2"/>
  <c r="F1856" i="2"/>
  <c r="F1855" i="2"/>
  <c r="F1854" i="2"/>
  <c r="F1853" i="2"/>
  <c r="F1852" i="2"/>
  <c r="F1851" i="2"/>
  <c r="F1850" i="2"/>
  <c r="F1849" i="2"/>
  <c r="F1848" i="2"/>
  <c r="F1847" i="2"/>
  <c r="F1846" i="2"/>
  <c r="F1845" i="2"/>
  <c r="F1844" i="2"/>
  <c r="F1843" i="2"/>
  <c r="F1842" i="2"/>
  <c r="F1841" i="2"/>
  <c r="F1840" i="2"/>
  <c r="F1839" i="2"/>
  <c r="F1838" i="2"/>
  <c r="F1837" i="2"/>
  <c r="F1836" i="2"/>
  <c r="F1835" i="2"/>
  <c r="F1834" i="2"/>
  <c r="F1833" i="2"/>
  <c r="F1832" i="2"/>
  <c r="F1831" i="2"/>
  <c r="F1830" i="2"/>
  <c r="F1829" i="2"/>
  <c r="F1828" i="2"/>
  <c r="F1827" i="2"/>
  <c r="F1826" i="2"/>
  <c r="F1825" i="2"/>
  <c r="F1824" i="2"/>
  <c r="F1823" i="2"/>
  <c r="F1822"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F1793" i="2"/>
  <c r="F1792" i="2"/>
  <c r="F1791" i="2"/>
  <c r="F1790" i="2"/>
  <c r="F1789" i="2"/>
  <c r="F1788" i="2"/>
  <c r="F1787" i="2"/>
  <c r="F1786" i="2"/>
  <c r="F1785" i="2"/>
  <c r="F1784" i="2"/>
  <c r="F1783" i="2"/>
  <c r="F1782" i="2"/>
  <c r="F1781" i="2"/>
  <c r="F1780" i="2"/>
  <c r="F1779" i="2"/>
  <c r="F1778" i="2"/>
  <c r="F1777" i="2"/>
  <c r="F1776" i="2"/>
  <c r="F1775" i="2"/>
  <c r="F1774" i="2"/>
  <c r="F1773" i="2"/>
  <c r="F1772" i="2"/>
  <c r="F1771" i="2"/>
  <c r="F1770" i="2"/>
  <c r="F1769" i="2"/>
  <c r="F1768" i="2"/>
  <c r="F1767" i="2"/>
  <c r="F1766" i="2"/>
  <c r="F1765" i="2"/>
  <c r="F1764" i="2"/>
  <c r="F1763" i="2"/>
  <c r="F1762" i="2"/>
  <c r="F1761" i="2"/>
  <c r="F1760" i="2"/>
  <c r="F1759" i="2"/>
  <c r="F1758" i="2"/>
  <c r="F1757" i="2"/>
  <c r="F1756" i="2"/>
  <c r="F1755" i="2"/>
  <c r="F1754" i="2"/>
  <c r="F1753" i="2"/>
  <c r="F1752" i="2"/>
  <c r="F1751" i="2"/>
  <c r="F1750" i="2"/>
  <c r="F1749" i="2"/>
  <c r="F1748" i="2"/>
  <c r="F1747" i="2"/>
  <c r="F1746" i="2"/>
  <c r="F1745" i="2"/>
  <c r="F1744" i="2"/>
  <c r="F1743" i="2"/>
  <c r="F1742" i="2"/>
  <c r="F1741" i="2"/>
  <c r="F1740" i="2"/>
  <c r="F1739" i="2"/>
  <c r="F1738" i="2"/>
  <c r="F1737" i="2"/>
  <c r="F1736" i="2"/>
  <c r="F1735" i="2"/>
  <c r="F1734" i="2"/>
  <c r="F1733" i="2"/>
  <c r="F1732" i="2"/>
  <c r="F1731" i="2"/>
  <c r="F1730" i="2"/>
  <c r="F1729" i="2"/>
  <c r="F1728" i="2"/>
  <c r="F1727" i="2"/>
  <c r="F1726" i="2"/>
  <c r="F1725" i="2"/>
  <c r="F1724" i="2"/>
  <c r="F1723" i="2"/>
  <c r="F1722" i="2"/>
  <c r="F1721" i="2"/>
  <c r="F1720" i="2"/>
  <c r="F1719" i="2"/>
  <c r="F1718" i="2"/>
  <c r="F1717" i="2"/>
  <c r="F1716" i="2"/>
  <c r="F1715" i="2"/>
  <c r="F1714" i="2"/>
  <c r="F1713" i="2"/>
  <c r="F1712" i="2"/>
  <c r="F1711" i="2"/>
  <c r="F1710" i="2"/>
  <c r="F1709" i="2"/>
  <c r="F1708" i="2"/>
  <c r="F1707" i="2"/>
  <c r="F1706" i="2"/>
  <c r="F1705" i="2"/>
  <c r="F1704" i="2"/>
  <c r="F1703" i="2"/>
  <c r="F1702" i="2"/>
  <c r="F1701" i="2"/>
  <c r="F1700" i="2"/>
  <c r="F1699" i="2"/>
  <c r="F1698" i="2"/>
  <c r="F1697" i="2"/>
  <c r="F1696" i="2"/>
  <c r="F1695" i="2"/>
  <c r="F1694" i="2"/>
  <c r="F1693" i="2"/>
  <c r="F1692" i="2"/>
  <c r="F1691" i="2"/>
  <c r="F1690" i="2"/>
  <c r="F1689" i="2"/>
  <c r="F1688" i="2"/>
  <c r="F1687" i="2"/>
  <c r="F1686" i="2"/>
  <c r="F1685" i="2"/>
  <c r="F1684" i="2"/>
  <c r="F1683" i="2"/>
  <c r="F1682" i="2"/>
  <c r="F1681" i="2"/>
  <c r="F1680" i="2"/>
  <c r="F1679" i="2"/>
  <c r="F1678" i="2"/>
  <c r="F1677" i="2"/>
  <c r="F1676" i="2"/>
  <c r="F1675" i="2"/>
  <c r="F1674" i="2"/>
  <c r="F1673" i="2"/>
  <c r="F1672" i="2"/>
  <c r="F1671" i="2"/>
  <c r="F1670" i="2"/>
  <c r="F1669" i="2"/>
  <c r="F1668" i="2"/>
  <c r="F1667" i="2"/>
  <c r="F1666" i="2"/>
  <c r="F1665" i="2"/>
  <c r="F1664" i="2"/>
  <c r="F1663" i="2"/>
  <c r="F1662" i="2"/>
  <c r="F1661" i="2"/>
  <c r="F1660" i="2"/>
  <c r="F1659" i="2"/>
  <c r="F1658" i="2"/>
  <c r="F1657" i="2"/>
  <c r="F1656" i="2"/>
  <c r="F1655" i="2"/>
  <c r="F1654" i="2"/>
  <c r="F1653" i="2"/>
  <c r="F1652" i="2"/>
  <c r="F1651" i="2"/>
  <c r="F1650" i="2"/>
  <c r="F1649" i="2"/>
  <c r="F1648" i="2"/>
  <c r="F1647" i="2"/>
  <c r="F1646" i="2"/>
  <c r="F1645" i="2"/>
  <c r="F1644" i="2"/>
  <c r="F1643" i="2"/>
  <c r="F1642" i="2"/>
  <c r="F1641" i="2"/>
  <c r="F1640" i="2"/>
  <c r="F1639" i="2"/>
  <c r="F1638" i="2"/>
  <c r="F1637" i="2"/>
  <c r="F1636" i="2"/>
  <c r="F1635" i="2"/>
  <c r="F1634" i="2"/>
  <c r="F1633" i="2"/>
  <c r="F1632" i="2"/>
  <c r="F1631" i="2"/>
  <c r="F1630" i="2"/>
  <c r="F1629" i="2"/>
  <c r="F1628" i="2"/>
  <c r="F1627" i="2"/>
  <c r="F1626" i="2"/>
  <c r="F1625" i="2"/>
  <c r="F1624" i="2"/>
  <c r="F1623" i="2"/>
  <c r="F1622" i="2"/>
  <c r="F1621" i="2"/>
  <c r="F1620" i="2"/>
  <c r="F1619" i="2"/>
  <c r="F1618" i="2"/>
  <c r="F1617" i="2"/>
  <c r="F1616" i="2"/>
  <c r="F1615" i="2"/>
  <c r="F1614" i="2"/>
  <c r="F1613" i="2"/>
  <c r="F1612" i="2"/>
  <c r="F1611" i="2"/>
  <c r="F1610" i="2"/>
  <c r="F1609" i="2"/>
  <c r="F1608" i="2"/>
  <c r="F1607" i="2"/>
  <c r="F1606" i="2"/>
  <c r="F1605" i="2"/>
  <c r="F1604" i="2"/>
  <c r="F1603" i="2"/>
  <c r="F1602" i="2"/>
  <c r="F1601" i="2"/>
  <c r="F1600" i="2"/>
  <c r="F1599" i="2"/>
  <c r="F1598" i="2"/>
  <c r="F1597" i="2"/>
  <c r="F1596" i="2"/>
  <c r="F1595" i="2"/>
  <c r="F1594" i="2"/>
  <c r="F1593" i="2"/>
  <c r="F1592" i="2"/>
  <c r="F1591" i="2"/>
  <c r="F1590" i="2"/>
  <c r="F1589" i="2"/>
  <c r="F1588" i="2"/>
  <c r="F1587" i="2"/>
  <c r="F1586" i="2"/>
  <c r="F1585" i="2"/>
  <c r="F1584" i="2"/>
  <c r="F1583" i="2"/>
  <c r="F1582" i="2"/>
  <c r="F1581" i="2"/>
  <c r="F1580" i="2"/>
  <c r="F1579" i="2"/>
  <c r="F1578" i="2"/>
  <c r="F1577" i="2"/>
  <c r="F1576" i="2"/>
  <c r="F1575" i="2"/>
  <c r="F1574" i="2"/>
  <c r="F1573" i="2"/>
  <c r="F1572" i="2"/>
  <c r="F1571" i="2"/>
  <c r="F1570" i="2"/>
  <c r="F1569" i="2"/>
  <c r="F1568" i="2"/>
  <c r="F1567" i="2"/>
  <c r="F1566" i="2"/>
  <c r="F1565" i="2"/>
  <c r="F1564" i="2"/>
  <c r="F1563" i="2"/>
  <c r="F1562" i="2"/>
  <c r="F1561" i="2"/>
  <c r="F1560" i="2"/>
  <c r="F1559" i="2"/>
  <c r="F1558" i="2"/>
  <c r="F1557" i="2"/>
  <c r="F1556" i="2"/>
  <c r="F1555" i="2"/>
  <c r="F1554" i="2"/>
  <c r="F1553" i="2"/>
  <c r="F1552" i="2"/>
  <c r="F1551" i="2"/>
  <c r="F1550" i="2"/>
  <c r="F1549" i="2"/>
  <c r="F1548" i="2"/>
  <c r="F1547" i="2"/>
  <c r="F1546" i="2"/>
  <c r="F1545" i="2"/>
  <c r="F1544" i="2"/>
  <c r="F1543" i="2"/>
  <c r="F1542" i="2"/>
  <c r="F1541" i="2"/>
  <c r="F1540" i="2"/>
  <c r="F1539" i="2"/>
  <c r="F1538" i="2"/>
  <c r="F1537" i="2"/>
  <c r="F1536" i="2"/>
  <c r="F1535" i="2"/>
  <c r="F1534" i="2"/>
  <c r="F1533" i="2"/>
  <c r="F1532" i="2"/>
  <c r="F1531" i="2"/>
  <c r="F1530" i="2"/>
  <c r="F1529" i="2"/>
  <c r="F1528" i="2"/>
  <c r="F1527" i="2"/>
  <c r="F1526" i="2"/>
  <c r="F1525" i="2"/>
  <c r="F1524" i="2"/>
  <c r="F1523" i="2"/>
  <c r="F1522" i="2"/>
  <c r="F1521" i="2"/>
  <c r="F1520" i="2"/>
  <c r="F1519" i="2"/>
  <c r="F1518" i="2"/>
  <c r="F1517" i="2"/>
  <c r="F1516" i="2"/>
  <c r="F1515" i="2"/>
  <c r="F1514" i="2"/>
  <c r="F1513" i="2"/>
  <c r="F1512" i="2"/>
  <c r="F1511" i="2"/>
  <c r="F1510" i="2"/>
  <c r="F1509" i="2"/>
  <c r="F1508" i="2"/>
  <c r="F1507" i="2"/>
  <c r="F1506" i="2"/>
  <c r="F1505" i="2"/>
  <c r="F1504" i="2"/>
  <c r="F1503" i="2"/>
  <c r="F1502" i="2"/>
  <c r="F1501" i="2"/>
  <c r="F1500" i="2"/>
  <c r="F1499" i="2"/>
  <c r="F1498" i="2"/>
  <c r="F1497" i="2"/>
  <c r="F1496" i="2"/>
  <c r="F1495" i="2"/>
  <c r="F1494" i="2"/>
  <c r="F1493" i="2"/>
  <c r="F1492" i="2"/>
  <c r="F1491" i="2"/>
  <c r="F1490" i="2"/>
  <c r="F1489" i="2"/>
  <c r="F1488" i="2"/>
  <c r="F1487" i="2"/>
  <c r="F1486" i="2"/>
  <c r="F1485" i="2"/>
  <c r="F1484" i="2"/>
  <c r="F1483" i="2"/>
  <c r="F1482" i="2"/>
  <c r="F1481" i="2"/>
  <c r="F1480" i="2"/>
  <c r="F1479" i="2"/>
  <c r="F1478" i="2"/>
  <c r="F1477" i="2"/>
  <c r="F1476" i="2"/>
  <c r="F1475" i="2"/>
  <c r="F1474" i="2"/>
  <c r="F1473" i="2"/>
  <c r="F1472" i="2"/>
  <c r="F1471" i="2"/>
  <c r="F1470" i="2"/>
  <c r="F1469" i="2"/>
  <c r="F1468" i="2"/>
  <c r="F1467" i="2"/>
  <c r="F1466" i="2"/>
  <c r="F1465" i="2"/>
  <c r="F1464" i="2"/>
  <c r="F1463" i="2"/>
  <c r="F1462" i="2"/>
  <c r="F1461" i="2"/>
  <c r="F1460" i="2"/>
  <c r="F1459" i="2"/>
  <c r="F1458" i="2"/>
  <c r="F1457" i="2"/>
  <c r="F1456" i="2"/>
  <c r="F1455" i="2"/>
  <c r="F1454" i="2"/>
  <c r="F1453" i="2"/>
  <c r="F1452" i="2"/>
  <c r="F1451" i="2"/>
  <c r="F1450" i="2"/>
  <c r="F1449" i="2"/>
  <c r="F1448" i="2"/>
  <c r="F1447" i="2"/>
  <c r="F1446" i="2"/>
  <c r="F1445" i="2"/>
  <c r="F1444" i="2"/>
  <c r="F1443" i="2"/>
  <c r="F1442" i="2"/>
  <c r="F1441" i="2"/>
  <c r="F1440" i="2"/>
  <c r="F1439" i="2"/>
  <c r="F1438" i="2"/>
  <c r="F1437" i="2"/>
  <c r="F1436" i="2"/>
  <c r="F1435" i="2"/>
  <c r="F1434" i="2"/>
  <c r="F1433" i="2"/>
  <c r="F1432" i="2"/>
  <c r="F1431" i="2"/>
  <c r="F1430" i="2"/>
  <c r="F1429" i="2"/>
  <c r="F1428" i="2"/>
  <c r="F1427" i="2"/>
  <c r="F1426" i="2"/>
  <c r="F1425" i="2"/>
  <c r="F1424" i="2"/>
  <c r="F1423" i="2"/>
  <c r="F1422" i="2"/>
  <c r="F1421" i="2"/>
  <c r="F1420" i="2"/>
  <c r="F1419" i="2"/>
  <c r="F1418" i="2"/>
  <c r="F1417" i="2"/>
  <c r="F1416" i="2"/>
  <c r="F1415" i="2"/>
  <c r="F1414" i="2"/>
  <c r="F1413" i="2"/>
  <c r="F1412" i="2"/>
  <c r="F1411" i="2"/>
  <c r="F1410" i="2"/>
  <c r="F1409" i="2"/>
  <c r="F1408" i="2"/>
  <c r="F1407" i="2"/>
  <c r="F1406" i="2"/>
  <c r="F1405" i="2"/>
  <c r="F1404" i="2"/>
  <c r="F1403" i="2"/>
  <c r="F1402" i="2"/>
  <c r="F1401" i="2"/>
  <c r="F1400" i="2"/>
  <c r="F1399" i="2"/>
  <c r="F1398" i="2"/>
  <c r="F1397" i="2"/>
  <c r="F1396" i="2"/>
  <c r="F1395" i="2"/>
  <c r="F1394" i="2"/>
  <c r="F1393" i="2"/>
  <c r="F1392" i="2"/>
  <c r="F1391" i="2"/>
  <c r="F1390" i="2"/>
  <c r="F1389" i="2"/>
  <c r="F1388" i="2"/>
  <c r="F1387" i="2"/>
  <c r="F1386" i="2"/>
  <c r="F1385" i="2"/>
  <c r="F1384" i="2"/>
  <c r="F1383" i="2"/>
  <c r="F1382" i="2"/>
  <c r="F1381" i="2"/>
  <c r="F1380" i="2"/>
  <c r="F1379" i="2"/>
  <c r="F1378" i="2"/>
  <c r="F1377" i="2"/>
  <c r="F1376" i="2"/>
  <c r="F1375" i="2"/>
  <c r="F1374" i="2"/>
  <c r="F1373" i="2"/>
  <c r="F1372" i="2"/>
  <c r="F1371" i="2"/>
  <c r="F1370" i="2"/>
  <c r="F1369" i="2"/>
  <c r="F1368" i="2"/>
  <c r="F1367" i="2"/>
  <c r="F1366" i="2"/>
  <c r="F1365" i="2"/>
  <c r="F1364" i="2"/>
  <c r="F1363" i="2"/>
  <c r="F1362" i="2"/>
  <c r="F1361" i="2"/>
  <c r="F1360" i="2"/>
  <c r="F1359" i="2"/>
  <c r="F1358" i="2"/>
  <c r="F1357" i="2"/>
  <c r="F1356" i="2"/>
  <c r="F1355" i="2"/>
  <c r="F1354" i="2"/>
  <c r="F1353" i="2"/>
  <c r="F1352" i="2"/>
  <c r="F1351" i="2"/>
  <c r="F1350" i="2"/>
  <c r="F1349" i="2"/>
  <c r="F1348" i="2"/>
  <c r="F1347" i="2"/>
  <c r="F1346" i="2"/>
  <c r="F1345" i="2"/>
  <c r="F1344" i="2"/>
  <c r="F1343" i="2"/>
  <c r="F1342" i="2"/>
  <c r="F1341" i="2"/>
  <c r="F1340" i="2"/>
  <c r="F1339" i="2"/>
  <c r="F1338" i="2"/>
  <c r="F1337" i="2"/>
  <c r="F1336" i="2"/>
  <c r="F1335" i="2"/>
  <c r="F1334" i="2"/>
  <c r="F1333" i="2"/>
  <c r="F1332" i="2"/>
  <c r="F1331" i="2"/>
  <c r="F1330" i="2"/>
  <c r="F1329" i="2"/>
  <c r="F1328" i="2"/>
  <c r="F1327" i="2"/>
  <c r="F1326" i="2"/>
  <c r="F1325" i="2"/>
  <c r="F1324" i="2"/>
  <c r="F1323" i="2"/>
  <c r="F1322" i="2"/>
  <c r="F1321" i="2"/>
  <c r="F1320" i="2"/>
  <c r="F1319" i="2"/>
  <c r="F1318" i="2"/>
  <c r="F1317" i="2"/>
  <c r="F1316" i="2"/>
  <c r="F1315" i="2"/>
  <c r="F1314" i="2"/>
  <c r="F1313" i="2"/>
  <c r="F1312" i="2"/>
  <c r="F1311" i="2"/>
  <c r="F1310" i="2"/>
  <c r="F1309" i="2"/>
  <c r="F1308" i="2"/>
  <c r="F1307" i="2"/>
  <c r="F1306" i="2"/>
  <c r="F1305" i="2"/>
  <c r="F1304" i="2"/>
  <c r="F1303" i="2"/>
  <c r="F1302" i="2"/>
  <c r="F1301" i="2"/>
  <c r="F1300" i="2"/>
  <c r="F1299" i="2"/>
  <c r="F1298" i="2"/>
  <c r="F1297" i="2"/>
  <c r="F1296" i="2"/>
  <c r="F1295" i="2"/>
  <c r="F1294" i="2"/>
  <c r="F1293" i="2"/>
  <c r="F1292" i="2"/>
  <c r="F1291" i="2"/>
  <c r="F1290" i="2"/>
  <c r="F1289" i="2"/>
  <c r="F1288" i="2"/>
  <c r="F1287" i="2"/>
  <c r="F1286" i="2"/>
  <c r="F1285" i="2"/>
  <c r="F1284" i="2"/>
  <c r="F1283" i="2"/>
  <c r="F1282" i="2"/>
  <c r="F1281" i="2"/>
  <c r="F1280" i="2"/>
  <c r="F1279" i="2"/>
  <c r="F1278" i="2"/>
  <c r="F1277" i="2"/>
  <c r="F1276" i="2"/>
  <c r="F1275" i="2"/>
  <c r="F1274" i="2"/>
  <c r="F1273" i="2"/>
  <c r="F1272" i="2"/>
  <c r="F1271" i="2"/>
  <c r="F1270" i="2"/>
  <c r="F1269" i="2"/>
  <c r="F1268" i="2"/>
  <c r="F1267" i="2"/>
  <c r="F1266" i="2"/>
  <c r="F1265" i="2"/>
  <c r="F1264" i="2"/>
  <c r="F1263" i="2"/>
  <c r="F1262" i="2"/>
  <c r="F1261" i="2"/>
  <c r="F1260" i="2"/>
  <c r="F1259" i="2"/>
  <c r="F1258" i="2"/>
  <c r="F1257" i="2"/>
  <c r="F1256" i="2"/>
  <c r="F1255" i="2"/>
  <c r="F1254" i="2"/>
  <c r="F1253" i="2"/>
  <c r="F1252" i="2"/>
  <c r="F1251" i="2"/>
  <c r="F1250" i="2"/>
  <c r="F1249" i="2"/>
  <c r="F1248" i="2"/>
  <c r="F1247" i="2"/>
  <c r="F1246" i="2"/>
  <c r="F1245" i="2"/>
  <c r="F1244" i="2"/>
  <c r="F1243" i="2"/>
  <c r="F1242" i="2"/>
  <c r="F1241" i="2"/>
  <c r="F1240" i="2"/>
  <c r="F1239" i="2"/>
  <c r="F1238" i="2"/>
  <c r="F1237" i="2"/>
  <c r="F1236" i="2"/>
  <c r="F1235" i="2"/>
  <c r="F1234" i="2"/>
  <c r="F1233" i="2"/>
  <c r="F1232" i="2"/>
  <c r="F1231" i="2"/>
  <c r="F1230" i="2"/>
  <c r="F1229" i="2"/>
  <c r="F1228" i="2"/>
  <c r="F1227" i="2"/>
  <c r="F1226" i="2"/>
  <c r="F1225" i="2"/>
  <c r="F1224" i="2"/>
  <c r="F1223" i="2"/>
  <c r="F1222" i="2"/>
  <c r="F1221" i="2"/>
  <c r="F1220" i="2"/>
  <c r="F1219" i="2"/>
  <c r="F1218" i="2"/>
  <c r="F1217"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3" i="2"/>
  <c r="F1192" i="2"/>
  <c r="F1191" i="2"/>
  <c r="F1190" i="2"/>
  <c r="F1189" i="2"/>
  <c r="F1188" i="2"/>
  <c r="F1187" i="2"/>
  <c r="F1186" i="2"/>
  <c r="F1185" i="2"/>
  <c r="F1184" i="2"/>
  <c r="F1183" i="2"/>
  <c r="F1182" i="2"/>
  <c r="F1181" i="2"/>
  <c r="F1180" i="2"/>
  <c r="F1179" i="2"/>
  <c r="F1178" i="2"/>
  <c r="F1177" i="2"/>
  <c r="F1176" i="2"/>
  <c r="F1175" i="2"/>
  <c r="F1174" i="2"/>
  <c r="F1173" i="2"/>
  <c r="F1172" i="2"/>
  <c r="F1171" i="2"/>
  <c r="F1170" i="2"/>
  <c r="F1169"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3" i="2"/>
  <c r="F1142" i="2"/>
  <c r="F1141" i="2"/>
  <c r="F1140" i="2"/>
  <c r="F1139" i="2"/>
  <c r="F1138" i="2"/>
  <c r="F1137" i="2"/>
  <c r="F1136" i="2"/>
  <c r="F1135" i="2"/>
  <c r="F1134" i="2"/>
  <c r="F1133" i="2"/>
  <c r="F1132" i="2"/>
  <c r="F1131" i="2"/>
  <c r="F1130" i="2"/>
  <c r="F1129" i="2"/>
  <c r="F1128" i="2"/>
  <c r="F1127" i="2"/>
  <c r="F1126" i="2"/>
  <c r="F1125" i="2"/>
  <c r="F1124" i="2"/>
  <c r="F1123" i="2"/>
  <c r="F1122" i="2"/>
  <c r="F1121" i="2"/>
  <c r="F1120" i="2"/>
  <c r="F1119" i="2"/>
  <c r="F1118" i="2"/>
  <c r="F1117" i="2"/>
  <c r="F1116" i="2"/>
  <c r="F1115" i="2"/>
  <c r="F1114" i="2"/>
  <c r="F1113" i="2"/>
  <c r="F1112" i="2"/>
  <c r="F1111" i="2"/>
  <c r="F1110" i="2"/>
  <c r="F1109" i="2"/>
  <c r="F1108" i="2"/>
  <c r="F1107" i="2"/>
  <c r="F1106" i="2"/>
  <c r="F1105" i="2"/>
  <c r="F1104" i="2"/>
  <c r="F1103" i="2"/>
  <c r="F1102" i="2"/>
  <c r="F1101" i="2"/>
  <c r="F1100" i="2"/>
  <c r="F1099" i="2"/>
  <c r="F1098" i="2"/>
  <c r="F1097" i="2"/>
  <c r="F1096" i="2"/>
  <c r="F1095" i="2"/>
  <c r="F1094" i="2"/>
  <c r="F1093" i="2"/>
  <c r="F1092" i="2"/>
  <c r="F1091" i="2"/>
  <c r="F1090" i="2"/>
  <c r="F1089" i="2"/>
  <c r="F1088" i="2"/>
  <c r="F1087" i="2"/>
  <c r="F1086" i="2"/>
  <c r="F1085" i="2"/>
  <c r="F1084" i="2"/>
  <c r="F1083" i="2"/>
  <c r="F1082" i="2"/>
  <c r="F1081" i="2"/>
  <c r="F1080" i="2"/>
  <c r="F1079" i="2"/>
  <c r="F1078" i="2"/>
  <c r="F1077" i="2"/>
  <c r="F1076" i="2"/>
  <c r="F1075" i="2"/>
  <c r="F1074" i="2"/>
  <c r="F1073" i="2"/>
  <c r="F1072" i="2"/>
  <c r="F1071" i="2"/>
  <c r="F1070" i="2"/>
  <c r="F1069" i="2"/>
  <c r="F1068" i="2"/>
  <c r="F1067" i="2"/>
  <c r="F1066" i="2"/>
  <c r="F1065" i="2"/>
  <c r="F1064" i="2"/>
  <c r="F1063" i="2"/>
  <c r="F1062" i="2"/>
  <c r="F1061" i="2"/>
  <c r="F1060" i="2"/>
  <c r="F1059" i="2"/>
  <c r="F1058" i="2"/>
  <c r="F1057" i="2"/>
  <c r="F1056" i="2"/>
  <c r="F1055" i="2"/>
  <c r="F1054" i="2"/>
  <c r="F1053" i="2"/>
  <c r="F1052" i="2"/>
  <c r="F1051" i="2"/>
  <c r="F1050" i="2"/>
  <c r="F1049" i="2"/>
  <c r="F1048" i="2"/>
  <c r="F1047" i="2"/>
  <c r="F1046" i="2"/>
  <c r="F1045" i="2"/>
  <c r="F1044" i="2"/>
  <c r="F1043" i="2"/>
  <c r="F1042" i="2"/>
  <c r="F1041" i="2"/>
  <c r="F1040" i="2"/>
  <c r="F1039" i="2"/>
  <c r="F1038" i="2"/>
  <c r="F1037" i="2"/>
  <c r="F1036" i="2"/>
  <c r="F1035" i="2"/>
  <c r="F1034" i="2"/>
  <c r="F1033" i="2"/>
  <c r="F1032" i="2"/>
  <c r="F1031" i="2"/>
  <c r="F1030" i="2"/>
  <c r="F1029" i="2"/>
  <c r="F1028" i="2"/>
  <c r="F1027" i="2"/>
  <c r="F1026" i="2"/>
  <c r="F1025" i="2"/>
  <c r="F1024" i="2"/>
  <c r="F1023" i="2"/>
  <c r="F1022" i="2"/>
  <c r="F1021" i="2"/>
  <c r="F1020" i="2"/>
  <c r="F1019" i="2"/>
  <c r="F1018" i="2"/>
  <c r="F1017" i="2"/>
  <c r="F1016" i="2"/>
  <c r="F1015" i="2"/>
  <c r="F1014" i="2"/>
  <c r="F1013" i="2"/>
  <c r="F1012" i="2"/>
  <c r="F1011" i="2"/>
  <c r="F1010" i="2"/>
  <c r="F1009" i="2"/>
  <c r="F1008" i="2"/>
  <c r="F1007" i="2"/>
  <c r="F1006" i="2"/>
  <c r="F1005" i="2"/>
  <c r="F1004" i="2"/>
  <c r="F1003" i="2"/>
  <c r="F1002" i="2"/>
  <c r="F1001" i="2"/>
  <c r="F1000" i="2"/>
  <c r="F999" i="2"/>
  <c r="F998" i="2"/>
  <c r="F997" i="2"/>
  <c r="F996" i="2"/>
  <c r="F995" i="2"/>
  <c r="F994" i="2"/>
  <c r="F993" i="2"/>
  <c r="F992" i="2"/>
  <c r="F991" i="2"/>
  <c r="F990" i="2"/>
  <c r="F989" i="2"/>
  <c r="F988" i="2"/>
  <c r="F987" i="2"/>
  <c r="F986" i="2"/>
  <c r="F985" i="2"/>
  <c r="F984" i="2"/>
  <c r="F983" i="2"/>
  <c r="F982" i="2"/>
  <c r="F981" i="2"/>
  <c r="F980" i="2"/>
  <c r="F979" i="2"/>
  <c r="F978" i="2"/>
  <c r="F977" i="2"/>
  <c r="F976" i="2"/>
  <c r="F975" i="2"/>
  <c r="F974" i="2"/>
  <c r="F973" i="2"/>
  <c r="F972" i="2"/>
  <c r="F971" i="2"/>
  <c r="F970" i="2"/>
  <c r="F969" i="2"/>
  <c r="F968" i="2"/>
  <c r="F967" i="2"/>
  <c r="F966" i="2"/>
  <c r="F965" i="2"/>
  <c r="F964" i="2"/>
  <c r="F963" i="2"/>
  <c r="F962" i="2"/>
  <c r="F961" i="2"/>
  <c r="F960" i="2"/>
  <c r="F959" i="2"/>
  <c r="F958" i="2"/>
  <c r="F957" i="2"/>
  <c r="F956" i="2"/>
  <c r="F955" i="2"/>
  <c r="F954" i="2"/>
  <c r="F953" i="2"/>
  <c r="F952" i="2"/>
  <c r="F951" i="2"/>
  <c r="F950" i="2"/>
  <c r="F949" i="2"/>
  <c r="F948" i="2"/>
  <c r="F947" i="2"/>
  <c r="F946" i="2"/>
  <c r="F945" i="2"/>
  <c r="F944" i="2"/>
  <c r="F943" i="2"/>
  <c r="F942" i="2"/>
  <c r="F941" i="2"/>
  <c r="F940" i="2"/>
  <c r="F939" i="2"/>
  <c r="F938" i="2"/>
  <c r="F937" i="2"/>
  <c r="F936" i="2"/>
  <c r="F935" i="2"/>
  <c r="F934" i="2"/>
  <c r="F933" i="2"/>
  <c r="F932" i="2"/>
  <c r="F931" i="2"/>
  <c r="F930" i="2"/>
  <c r="F929" i="2"/>
  <c r="F928" i="2"/>
  <c r="F927" i="2"/>
  <c r="F926" i="2"/>
  <c r="F925" i="2"/>
  <c r="F924" i="2"/>
  <c r="F923" i="2"/>
  <c r="F922" i="2"/>
  <c r="F921" i="2"/>
  <c r="F920" i="2"/>
  <c r="F919" i="2"/>
  <c r="F918" i="2"/>
  <c r="F917" i="2"/>
  <c r="F916" i="2"/>
  <c r="F915" i="2"/>
  <c r="F914" i="2"/>
  <c r="F913" i="2"/>
  <c r="F912" i="2"/>
  <c r="F911" i="2"/>
  <c r="F910" i="2"/>
  <c r="F909" i="2"/>
  <c r="F908" i="2"/>
  <c r="F907" i="2"/>
  <c r="F906" i="2"/>
  <c r="F905" i="2"/>
  <c r="F904" i="2"/>
  <c r="F903" i="2"/>
  <c r="F902" i="2"/>
  <c r="F901" i="2"/>
  <c r="F900" i="2"/>
  <c r="F899" i="2"/>
  <c r="F898" i="2"/>
  <c r="F897" i="2"/>
  <c r="F896" i="2"/>
  <c r="F895" i="2"/>
  <c r="F894" i="2"/>
  <c r="F893" i="2"/>
  <c r="F892" i="2"/>
  <c r="F891" i="2"/>
  <c r="F890" i="2"/>
  <c r="F889" i="2"/>
  <c r="F888" i="2"/>
  <c r="F887" i="2"/>
  <c r="F886" i="2"/>
  <c r="F885" i="2"/>
  <c r="F884" i="2"/>
  <c r="F883" i="2"/>
  <c r="F882" i="2"/>
  <c r="F881" i="2"/>
  <c r="F880" i="2"/>
  <c r="F879" i="2"/>
  <c r="F878" i="2"/>
  <c r="F877" i="2"/>
  <c r="F876" i="2"/>
  <c r="F875" i="2"/>
  <c r="F874" i="2"/>
  <c r="F873" i="2"/>
  <c r="F872" i="2"/>
  <c r="F871" i="2"/>
  <c r="F870" i="2"/>
  <c r="F869" i="2"/>
  <c r="F868" i="2"/>
  <c r="F867" i="2"/>
  <c r="F866" i="2"/>
  <c r="F865" i="2"/>
  <c r="F864" i="2"/>
  <c r="F863" i="2"/>
  <c r="F862" i="2"/>
  <c r="F861" i="2"/>
  <c r="F860" i="2"/>
  <c r="F859" i="2"/>
  <c r="F858" i="2"/>
  <c r="F857" i="2"/>
  <c r="F856" i="2"/>
  <c r="F855" i="2"/>
  <c r="F854" i="2"/>
  <c r="F853" i="2"/>
  <c r="F852" i="2"/>
  <c r="F851" i="2"/>
  <c r="F850" i="2"/>
  <c r="F849" i="2"/>
  <c r="F848" i="2"/>
  <c r="F847" i="2"/>
  <c r="F846" i="2"/>
  <c r="F845" i="2"/>
  <c r="F844" i="2"/>
  <c r="F843" i="2"/>
  <c r="F842" i="2"/>
  <c r="F841" i="2"/>
  <c r="F840" i="2"/>
  <c r="F839" i="2"/>
  <c r="F838" i="2"/>
  <c r="F837" i="2"/>
  <c r="F836" i="2"/>
  <c r="F835" i="2"/>
  <c r="F834" i="2"/>
  <c r="F833" i="2"/>
  <c r="F832" i="2"/>
  <c r="F831" i="2"/>
  <c r="F830" i="2"/>
  <c r="F829" i="2"/>
  <c r="F828" i="2"/>
  <c r="F827" i="2"/>
  <c r="F826" i="2"/>
  <c r="F825" i="2"/>
  <c r="F824" i="2"/>
  <c r="F823" i="2"/>
  <c r="F822" i="2"/>
  <c r="F821" i="2"/>
  <c r="F820" i="2"/>
  <c r="F819" i="2"/>
  <c r="F818" i="2"/>
  <c r="F817" i="2"/>
  <c r="F816" i="2"/>
  <c r="F815" i="2"/>
  <c r="F814" i="2"/>
  <c r="F813" i="2"/>
  <c r="F812" i="2"/>
  <c r="F811" i="2"/>
  <c r="F810" i="2"/>
  <c r="F809" i="2"/>
  <c r="F808" i="2"/>
  <c r="F807" i="2"/>
  <c r="F806" i="2"/>
  <c r="F805" i="2"/>
  <c r="F804" i="2"/>
  <c r="F803" i="2"/>
  <c r="F802" i="2"/>
  <c r="F801" i="2"/>
  <c r="F800" i="2"/>
  <c r="F799" i="2"/>
  <c r="F798" i="2"/>
  <c r="F797" i="2"/>
  <c r="F796" i="2"/>
  <c r="F795" i="2"/>
  <c r="F794" i="2"/>
  <c r="F793" i="2"/>
  <c r="F792" i="2"/>
  <c r="F791" i="2"/>
  <c r="F790" i="2"/>
  <c r="F789" i="2"/>
  <c r="F788" i="2"/>
  <c r="F787" i="2"/>
  <c r="F786" i="2"/>
  <c r="F785" i="2"/>
  <c r="F784" i="2"/>
  <c r="F783" i="2"/>
  <c r="F782" i="2"/>
  <c r="F781" i="2"/>
  <c r="F780" i="2"/>
  <c r="F779" i="2"/>
  <c r="F778" i="2"/>
  <c r="F777" i="2"/>
  <c r="F776" i="2"/>
  <c r="F775" i="2"/>
  <c r="F774" i="2"/>
  <c r="F773" i="2"/>
  <c r="F772" i="2"/>
  <c r="F771" i="2"/>
  <c r="F770" i="2"/>
  <c r="F769" i="2"/>
  <c r="F768" i="2"/>
  <c r="F767" i="2"/>
  <c r="F766" i="2"/>
  <c r="F765" i="2"/>
  <c r="F764" i="2"/>
  <c r="F763" i="2"/>
  <c r="F762" i="2"/>
  <c r="F761" i="2"/>
  <c r="F760" i="2"/>
  <c r="F759" i="2"/>
  <c r="F758" i="2"/>
  <c r="F757" i="2"/>
  <c r="F756" i="2"/>
  <c r="F755" i="2"/>
  <c r="F754" i="2"/>
  <c r="F753" i="2"/>
  <c r="F752" i="2"/>
  <c r="F751" i="2"/>
  <c r="F750" i="2"/>
  <c r="F749" i="2"/>
  <c r="F748" i="2"/>
  <c r="F747" i="2"/>
  <c r="F746" i="2"/>
  <c r="F745" i="2"/>
  <c r="F744" i="2"/>
  <c r="F743" i="2"/>
  <c r="F742" i="2"/>
  <c r="F741" i="2"/>
  <c r="F740" i="2"/>
  <c r="F739" i="2"/>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3" i="2"/>
  <c r="F712" i="2"/>
  <c r="F711" i="2"/>
  <c r="F710" i="2"/>
  <c r="F709" i="2"/>
  <c r="F708" i="2"/>
  <c r="F707" i="2"/>
  <c r="F706" i="2"/>
  <c r="F705" i="2"/>
  <c r="F704" i="2"/>
  <c r="F703" i="2"/>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c r="F635" i="2"/>
  <c r="F634" i="2"/>
  <c r="F633" i="2"/>
  <c r="F632" i="2"/>
  <c r="F631" i="2"/>
  <c r="F630" i="2"/>
  <c r="F629" i="2"/>
  <c r="F628" i="2"/>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70" i="2"/>
  <c r="F2" i="2"/>
  <c r="F3" i="2"/>
  <c r="F4" i="2"/>
  <c r="F5" i="2"/>
  <c r="F6" i="2"/>
  <c r="F7" i="2"/>
  <c r="F8" i="2"/>
  <c r="F9" i="2"/>
  <c r="F11" i="2"/>
  <c r="F10" i="2"/>
  <c r="F12" i="2"/>
  <c r="F13" i="2"/>
  <c r="F14" i="2"/>
  <c r="F17" i="2"/>
  <c r="F18" i="2"/>
  <c r="F19" i="2"/>
  <c r="F20" i="2"/>
  <c r="F21" i="2"/>
  <c r="F22" i="2"/>
  <c r="F23" i="2"/>
  <c r="F24" i="2"/>
  <c r="F25" i="2"/>
  <c r="F26" i="2"/>
  <c r="F28" i="2"/>
  <c r="F29" i="2"/>
  <c r="F30" i="2"/>
  <c r="F31" i="2"/>
  <c r="F32" i="2"/>
  <c r="F33" i="2"/>
  <c r="F34" i="2"/>
  <c r="F35" i="2"/>
  <c r="F36" i="2"/>
  <c r="F37" i="2"/>
  <c r="F38" i="2"/>
  <c r="F39" i="2"/>
  <c r="F40" i="2"/>
  <c r="F41" i="2"/>
  <c r="F42" i="2"/>
  <c r="F43" i="2"/>
  <c r="F44" i="2"/>
  <c r="F45" i="2"/>
  <c r="F49" i="2"/>
  <c r="F50" i="2"/>
  <c r="F51" i="2"/>
  <c r="F52" i="2"/>
  <c r="F54" i="2"/>
  <c r="F53" i="2"/>
  <c r="F55" i="2"/>
  <c r="F56" i="2"/>
  <c r="F57" i="2"/>
  <c r="F58" i="2"/>
  <c r="F59" i="2"/>
  <c r="F48" i="2"/>
  <c r="F47" i="2"/>
  <c r="F46" i="2"/>
  <c r="F60" i="2"/>
  <c r="F61" i="2"/>
  <c r="F62" i="2"/>
  <c r="F63" i="2"/>
  <c r="F64" i="2"/>
  <c r="F65" i="2"/>
  <c r="F66" i="2"/>
  <c r="F67" i="2"/>
  <c r="F68" i="2"/>
  <c r="F69" i="2"/>
  <c r="F71" i="2"/>
  <c r="F72" i="2"/>
  <c r="F73" i="2"/>
  <c r="F74" i="2"/>
  <c r="F75" i="2"/>
  <c r="F76" i="2"/>
  <c r="F78" i="2"/>
  <c r="F79" i="2"/>
  <c r="F80" i="2"/>
  <c r="F82" i="2"/>
  <c r="F84" i="2"/>
  <c r="F83" i="2"/>
  <c r="F85" i="2"/>
  <c r="F86" i="2"/>
  <c r="F87" i="2"/>
  <c r="F88" i="2"/>
  <c r="F89" i="2"/>
  <c r="F90" i="2"/>
  <c r="F91" i="2"/>
  <c r="F92" i="2"/>
  <c r="F97" i="2"/>
  <c r="F98" i="2"/>
  <c r="F99" i="2"/>
  <c r="F100" i="2"/>
  <c r="F102" i="2"/>
  <c r="F103" i="2"/>
  <c r="F104" i="2"/>
  <c r="F105" i="2"/>
  <c r="F106" i="2"/>
  <c r="F107" i="2"/>
  <c r="F108" i="2"/>
  <c r="F109" i="2"/>
  <c r="F110" i="2"/>
  <c r="F111" i="2"/>
  <c r="F112" i="2"/>
  <c r="F113" i="2"/>
  <c r="F114" i="2"/>
  <c r="F115" i="2"/>
  <c r="F116" i="2"/>
  <c r="F117" i="2"/>
  <c r="F118" i="2"/>
  <c r="F119" i="2"/>
  <c r="F120" i="2"/>
  <c r="F121" i="2"/>
  <c r="F124" i="2"/>
  <c r="F122" i="2"/>
  <c r="F123" i="2"/>
  <c r="F125" i="2"/>
  <c r="F126" i="2"/>
  <c r="F127" i="2"/>
  <c r="F128" i="2"/>
  <c r="F129" i="2"/>
  <c r="F130" i="2"/>
  <c r="F131" i="2"/>
  <c r="F132" i="2"/>
  <c r="F133" i="2"/>
  <c r="F134" i="2"/>
  <c r="F135" i="2"/>
  <c r="F136" i="2"/>
  <c r="F137" i="2"/>
  <c r="F138" i="2"/>
  <c r="F140" i="2"/>
  <c r="F141" i="2"/>
  <c r="F142" i="2"/>
  <c r="F143" i="2"/>
  <c r="F144" i="2"/>
  <c r="F145" i="2"/>
  <c r="F146" i="2"/>
  <c r="F147" i="2"/>
  <c r="F148" i="2"/>
  <c r="F149" i="2"/>
  <c r="F150" i="2"/>
  <c r="F151" i="2"/>
  <c r="F152" i="2"/>
  <c r="F153" i="2"/>
  <c r="F154" i="2"/>
  <c r="F155" i="2"/>
  <c r="F156" i="2"/>
  <c r="F157" i="2"/>
  <c r="F158" i="2"/>
  <c r="F159" i="2"/>
  <c r="F160" i="2"/>
  <c r="F162" i="2"/>
  <c r="F163" i="2"/>
  <c r="F161" i="2"/>
  <c r="F165" i="2"/>
  <c r="F168" i="2"/>
  <c r="F164" i="2"/>
  <c r="F166" i="2"/>
  <c r="F167" i="2"/>
  <c r="F169" i="2"/>
  <c r="F170" i="2"/>
  <c r="F171" i="2"/>
  <c r="F172" i="2"/>
  <c r="F174" i="2"/>
  <c r="F173" i="2"/>
  <c r="F175" i="2"/>
  <c r="F176" i="2"/>
  <c r="F177" i="2"/>
  <c r="F178" i="2"/>
  <c r="F179" i="2"/>
  <c r="F183" i="2"/>
  <c r="F182" i="2"/>
  <c r="F184" i="2"/>
  <c r="F188" i="2"/>
  <c r="F190" i="2"/>
  <c r="F189" i="2"/>
  <c r="F191" i="2"/>
  <c r="F192" i="2"/>
  <c r="F193" i="2"/>
  <c r="F194" i="2"/>
  <c r="F195" i="2"/>
  <c r="F196" i="2"/>
  <c r="F197" i="2"/>
  <c r="F198" i="2"/>
  <c r="F199" i="2"/>
  <c r="F200" i="2"/>
  <c r="F203" i="2"/>
  <c r="F205" i="2"/>
  <c r="F206" i="2"/>
  <c r="F16" i="2"/>
  <c r="F185" i="2"/>
  <c r="F186" i="2"/>
  <c r="F187" i="2"/>
  <c r="F180" i="2"/>
  <c r="F181" i="2"/>
  <c r="F201" i="2"/>
  <c r="F202" i="2"/>
  <c r="F96" i="2"/>
  <c r="F94" i="2"/>
  <c r="F81" i="2"/>
  <c r="F77" i="2"/>
  <c r="F27" i="2"/>
  <c r="F15" i="2"/>
  <c r="F93" i="2"/>
  <c r="F204" i="2"/>
  <c r="F207" i="2"/>
  <c r="F139" i="2"/>
  <c r="F101" i="2"/>
  <c r="F95" i="2"/>
  <c r="C59" i="3" l="1"/>
  <c r="E59" i="3" s="1"/>
  <c r="C58" i="3"/>
  <c r="E58" i="3" s="1"/>
  <c r="E60" i="3"/>
  <c r="D61" i="3"/>
  <c r="E61" i="3" l="1"/>
  <c r="D63" i="3" s="1"/>
  <c r="E63" i="3" s="1"/>
  <c r="E64" i="3" s="1"/>
  <c r="E65" i="3" l="1"/>
  <c r="E66" i="3" s="1"/>
</calcChain>
</file>

<file path=xl/sharedStrings.xml><?xml version="1.0" encoding="utf-8"?>
<sst xmlns="http://schemas.openxmlformats.org/spreadsheetml/2006/main" count="2484" uniqueCount="178">
  <si>
    <r>
      <rPr>
        <b/>
        <sz val="11"/>
        <rFont val="Calibri"/>
        <family val="1"/>
      </rPr>
      <t>gid</t>
    </r>
  </si>
  <si>
    <r>
      <rPr>
        <b/>
        <sz val="11"/>
        <rFont val="Calibri"/>
        <family val="1"/>
      </rPr>
      <t>gid_ipp</t>
    </r>
  </si>
  <si>
    <r>
      <rPr>
        <b/>
        <sz val="11"/>
        <rFont val="Calibri"/>
        <family val="1"/>
      </rPr>
      <t>n_dicomac_aedes</t>
    </r>
  </si>
  <si>
    <r>
      <rPr>
        <b/>
        <sz val="11"/>
        <rFont val="Calibri"/>
        <family val="1"/>
      </rPr>
      <t>LIV OP OK</t>
    </r>
  </si>
  <si>
    <r>
      <rPr>
        <sz val="11"/>
        <rFont val="Calibri"/>
        <family val="1"/>
      </rPr>
      <t>DA ELIMINARE</t>
    </r>
  </si>
  <si>
    <r>
      <rPr>
        <sz val="11"/>
        <rFont val="Calibri"/>
        <family val="1"/>
      </rPr>
      <t>L2</t>
    </r>
  </si>
  <si>
    <r>
      <rPr>
        <sz val="11"/>
        <rFont val="Calibri"/>
        <family val="1"/>
      </rPr>
      <t>L0</t>
    </r>
  </si>
  <si>
    <r>
      <rPr>
        <sz val="11"/>
        <rFont val="Calibri"/>
        <family val="1"/>
      </rPr>
      <t>L3</t>
    </r>
  </si>
  <si>
    <r>
      <rPr>
        <sz val="11"/>
        <rFont val="Calibri"/>
        <family val="1"/>
      </rPr>
      <t>L1</t>
    </r>
  </si>
  <si>
    <r>
      <rPr>
        <sz val="11"/>
        <rFont val="Calibri"/>
        <family val="1"/>
      </rPr>
      <t>L4</t>
    </r>
  </si>
  <si>
    <r>
      <rPr>
        <sz val="11"/>
        <rFont val="Calibri"/>
        <family val="1"/>
      </rPr>
      <t>ND</t>
    </r>
  </si>
  <si>
    <r>
      <rPr>
        <sz val="11"/>
        <rFont val="Calibri"/>
        <family val="1"/>
      </rPr>
      <t>342-vc700</t>
    </r>
  </si>
  <si>
    <r>
      <rPr>
        <sz val="11"/>
        <rFont val="Calibri"/>
        <family val="1"/>
      </rPr>
      <t>931-LdS3</t>
    </r>
  </si>
  <si>
    <r>
      <rPr>
        <sz val="11"/>
        <rFont val="Calibri"/>
        <family val="1"/>
      </rPr>
      <t>1959-gs420</t>
    </r>
  </si>
  <si>
    <r>
      <rPr>
        <sz val="11"/>
        <rFont val="Calibri"/>
        <family val="1"/>
      </rPr>
      <t>1945-gs540</t>
    </r>
  </si>
  <si>
    <r>
      <rPr>
        <sz val="11"/>
        <rFont val="Calibri"/>
        <family val="1"/>
      </rPr>
      <t>1943-gs518</t>
    </r>
  </si>
  <si>
    <r>
      <rPr>
        <sz val="11"/>
        <rFont val="Calibri"/>
        <family val="1"/>
      </rPr>
      <t>1987-gs600</t>
    </r>
  </si>
  <si>
    <r>
      <rPr>
        <sz val="11"/>
        <rFont val="Calibri"/>
        <family val="1"/>
      </rPr>
      <t>1973-g1973</t>
    </r>
  </si>
  <si>
    <r>
      <rPr>
        <sz val="11"/>
        <rFont val="Calibri"/>
        <family val="1"/>
      </rPr>
      <t>1948-gs319</t>
    </r>
  </si>
  <si>
    <r>
      <rPr>
        <sz val="11"/>
        <rFont val="Calibri"/>
        <family val="1"/>
      </rPr>
      <t>1947-gs318</t>
    </r>
  </si>
  <si>
    <r>
      <rPr>
        <sz val="11"/>
        <rFont val="Calibri"/>
        <family val="1"/>
      </rPr>
      <t>1958-gs620</t>
    </r>
  </si>
  <si>
    <r>
      <rPr>
        <sz val="11"/>
        <rFont val="Calibri"/>
        <family val="1"/>
      </rPr>
      <t>1990-gs87</t>
    </r>
  </si>
  <si>
    <r>
      <rPr>
        <sz val="11"/>
        <rFont val="Calibri"/>
        <family val="1"/>
      </rPr>
      <t>2007-gs2007</t>
    </r>
  </si>
  <si>
    <r>
      <rPr>
        <sz val="11"/>
        <rFont val="Calibri"/>
        <family val="1"/>
      </rPr>
      <t>1509_00</t>
    </r>
  </si>
  <si>
    <r>
      <rPr>
        <sz val="11"/>
        <rFont val="Calibri"/>
        <family val="1"/>
      </rPr>
      <t>305_00</t>
    </r>
  </si>
  <si>
    <r>
      <rPr>
        <sz val="11"/>
        <rFont val="Calibri"/>
        <family val="1"/>
      </rPr>
      <t>2009-Z-14</t>
    </r>
  </si>
  <si>
    <r>
      <rPr>
        <sz val="11"/>
        <rFont val="Calibri"/>
        <family val="1"/>
      </rPr>
      <t>304_00</t>
    </r>
  </si>
  <si>
    <r>
      <rPr>
        <sz val="11"/>
        <rFont val="Calibri"/>
        <family val="1"/>
      </rPr>
      <t>162_00</t>
    </r>
  </si>
  <si>
    <r>
      <rPr>
        <sz val="11"/>
        <rFont val="Calibri"/>
        <family val="1"/>
      </rPr>
      <t>248_00</t>
    </r>
  </si>
  <si>
    <r>
      <rPr>
        <sz val="11"/>
        <rFont val="Calibri"/>
        <family val="1"/>
      </rPr>
      <t>2056-Z-11</t>
    </r>
  </si>
  <si>
    <r>
      <rPr>
        <sz val="11"/>
        <rFont val="Calibri"/>
        <family val="1"/>
      </rPr>
      <t>2057-Z-12</t>
    </r>
  </si>
  <si>
    <r>
      <rPr>
        <sz val="11"/>
        <rFont val="Calibri"/>
        <family val="1"/>
      </rPr>
      <t>2045-Z17</t>
    </r>
  </si>
  <si>
    <r>
      <rPr>
        <sz val="11"/>
        <rFont val="Calibri"/>
        <family val="1"/>
      </rPr>
      <t>245_00</t>
    </r>
  </si>
  <si>
    <r>
      <rPr>
        <sz val="11"/>
        <rFont val="Calibri"/>
        <family val="1"/>
      </rPr>
      <t>247_00</t>
    </r>
  </si>
  <si>
    <r>
      <rPr>
        <sz val="11"/>
        <rFont val="Calibri"/>
        <family val="1"/>
      </rPr>
      <t>246_00</t>
    </r>
  </si>
  <si>
    <r>
      <rPr>
        <sz val="11"/>
        <rFont val="Calibri"/>
        <family val="1"/>
      </rPr>
      <t>397_00</t>
    </r>
  </si>
  <si>
    <r>
      <rPr>
        <sz val="11"/>
        <rFont val="Calibri"/>
        <family val="1"/>
      </rPr>
      <t>381_00</t>
    </r>
  </si>
  <si>
    <r>
      <rPr>
        <sz val="11"/>
        <rFont val="Calibri"/>
        <family val="1"/>
      </rPr>
      <t>306_00</t>
    </r>
  </si>
  <si>
    <r>
      <rPr>
        <sz val="11"/>
        <rFont val="Calibri"/>
        <family val="1"/>
      </rPr>
      <t>385_00</t>
    </r>
  </si>
  <si>
    <r>
      <rPr>
        <sz val="11"/>
        <rFont val="Calibri"/>
        <family val="1"/>
      </rPr>
      <t>277_00</t>
    </r>
  </si>
  <si>
    <r>
      <rPr>
        <sz val="11"/>
        <rFont val="Calibri"/>
        <family val="1"/>
      </rPr>
      <t>2055_Z-10</t>
    </r>
  </si>
  <si>
    <r>
      <rPr>
        <sz val="11"/>
        <rFont val="Calibri"/>
        <family val="1"/>
      </rPr>
      <t>163_00</t>
    </r>
  </si>
  <si>
    <r>
      <rPr>
        <sz val="11"/>
        <rFont val="Calibri"/>
        <family val="1"/>
      </rPr>
      <t>425_00</t>
    </r>
  </si>
  <si>
    <r>
      <rPr>
        <sz val="11"/>
        <rFont val="Calibri"/>
        <family val="1"/>
      </rPr>
      <t>2010-Z-15</t>
    </r>
  </si>
  <si>
    <r>
      <rPr>
        <sz val="11"/>
        <rFont val="Calibri"/>
        <family val="1"/>
      </rPr>
      <t>303_00</t>
    </r>
  </si>
  <si>
    <r>
      <rPr>
        <sz val="11"/>
        <rFont val="Calibri"/>
        <family val="1"/>
      </rPr>
      <t>298_00</t>
    </r>
  </si>
  <si>
    <r>
      <rPr>
        <sz val="11"/>
        <rFont val="Calibri"/>
        <family val="1"/>
      </rPr>
      <t>276_00</t>
    </r>
  </si>
  <si>
    <r>
      <rPr>
        <sz val="11"/>
        <rFont val="Calibri"/>
        <family val="1"/>
      </rPr>
      <t>316_00</t>
    </r>
  </si>
  <si>
    <r>
      <rPr>
        <sz val="11"/>
        <rFont val="Calibri"/>
        <family val="1"/>
      </rPr>
      <t>399_00</t>
    </r>
  </si>
  <si>
    <r>
      <rPr>
        <sz val="11"/>
        <rFont val="Calibri"/>
        <family val="1"/>
      </rPr>
      <t>160_00</t>
    </r>
  </si>
  <si>
    <t>342-vc700</t>
  </si>
  <si>
    <t>931-LdS3</t>
  </si>
  <si>
    <t>1959-gs420</t>
  </si>
  <si>
    <t>1945-gs540</t>
  </si>
  <si>
    <t>1943-gs518</t>
  </si>
  <si>
    <t>1987-gs600</t>
  </si>
  <si>
    <t>1973-g1973</t>
  </si>
  <si>
    <t>1948-gs319</t>
  </si>
  <si>
    <t>1947-gs318</t>
  </si>
  <si>
    <t>1958-gs620</t>
  </si>
  <si>
    <t>1990-gs87</t>
  </si>
  <si>
    <t>2007-gs2007</t>
  </si>
  <si>
    <t>1509_00</t>
  </si>
  <si>
    <t>305_00</t>
  </si>
  <si>
    <t>2009-Z-14</t>
  </si>
  <si>
    <t>304_00</t>
  </si>
  <si>
    <t>162_00</t>
  </si>
  <si>
    <t>248_00</t>
  </si>
  <si>
    <t>2056-Z-11</t>
  </si>
  <si>
    <t>2057-Z-12</t>
  </si>
  <si>
    <t>2045-Z17</t>
  </si>
  <si>
    <t>245_00</t>
  </si>
  <si>
    <t>247_00</t>
  </si>
  <si>
    <t>246_00</t>
  </si>
  <si>
    <t>397_00</t>
  </si>
  <si>
    <t>381_00</t>
  </si>
  <si>
    <t>306_00</t>
  </si>
  <si>
    <t>385_00</t>
  </si>
  <si>
    <t>277_00</t>
  </si>
  <si>
    <t>2055_Z-10</t>
  </si>
  <si>
    <t>163_00</t>
  </si>
  <si>
    <t>425_00</t>
  </si>
  <si>
    <t>2010-Z-15</t>
  </si>
  <si>
    <t>303_00</t>
  </si>
  <si>
    <t>298_00</t>
  </si>
  <si>
    <t>276_00</t>
  </si>
  <si>
    <t>316_00</t>
  </si>
  <si>
    <t>399_00</t>
  </si>
  <si>
    <t>160_00</t>
  </si>
  <si>
    <t>SCHEDA AEDES</t>
  </si>
  <si>
    <t>LIVELLO OPERATIVO</t>
  </si>
  <si>
    <t>-</t>
  </si>
  <si>
    <t>ASSOCIAZIONE INGEGNERI ISCHIA</t>
  </si>
  <si>
    <t>TABELLA 6 - COSTI PARAMETRICI</t>
  </si>
  <si>
    <t>Costi parametrici riferiti ai livelli operativi della Tabella 5</t>
  </si>
  <si>
    <t>SI</t>
  </si>
  <si>
    <t>Costo parametrico</t>
  </si>
  <si>
    <t>L0</t>
  </si>
  <si>
    <t>L1</t>
  </si>
  <si>
    <t>L2</t>
  </si>
  <si>
    <t>L3</t>
  </si>
  <si>
    <t>L4</t>
  </si>
  <si>
    <t>NO</t>
  </si>
  <si>
    <t>Fino a 130 mq</t>
  </si>
  <si>
    <t xml:space="preserve">MIGLIORAMENTO </t>
  </si>
  <si>
    <t>Da a 130 a 220 mq</t>
  </si>
  <si>
    <t>ADEGUAMENTO</t>
  </si>
  <si>
    <t>Oltre 220 mq</t>
  </si>
  <si>
    <t>Tabella 7 - INCREMENTI DEI COSTI PARAMETRICI</t>
  </si>
  <si>
    <t>a)</t>
  </si>
  <si>
    <t xml:space="preserve"> I suddetti incrementi si applicano agli interventi su edifici classificati con livello operativo LI, L2 e L3, e solo a quelli di adeguamento sismico su edifici classificati con livello operativo L4, ad esclusione di quelli che sono tenuti ad eseguire gli interventi ai sensi delle direttive per la valutazione e riduzione del rischio sismico del patrimonio culturale, approvate con DPCM del 9 febbraio 20 Il.  </t>
  </si>
  <si>
    <t>per edifici dichiarati di interesse culturale ai sensi degli artt. lO, 12 e 13 del d.lgs n. 42/2004 e s.m.i.,</t>
  </si>
  <si>
    <t>per edifici vincolati ai sensi dell'art. 45 del d.lgs n. 42/2004</t>
  </si>
  <si>
    <t>per edifici sottoposti al vincolo paesaggistico di cui all'art. 136 e 142 del d.lgs n. 42/2004</t>
  </si>
  <si>
    <t>b)</t>
  </si>
  <si>
    <t xml:space="preserve">per gli interventi di efficientamento energetico eseguiti su edifici classificati con livello
operativo LI, L2 ed L3 che conseguano, mediante interventi integrati a quelli di riparazione e
miglioramento sismico, la riduzione delle dispersioni energetiche e/o utilizzino fonti energetiche rinnovabili con una riduzione dei consumi da fonti tradizionali di almeno il 30% annuo rispetto ai consumi medi dell' anno precedente; </t>
  </si>
  <si>
    <t>c)</t>
  </si>
  <si>
    <t xml:space="preserve">per gli interventi di efficientamento energetico eseguiti su edifici classificati con livello operativo L4 che conseguano, nel caso di ricostruzione totale, la classe energetica A. </t>
  </si>
  <si>
    <t>d)</t>
  </si>
  <si>
    <t xml:space="preserve">per ubicazione disagiata del cantiere in quanto ricompreso all'interno di un piano attuativo di cui all'articolo 5, comma 1, lettera e) del decreto legge n. 189 oppure causata dalla distanza da altri edifici non appartenenti allo stesso cantiere inferiore a m. 1,50 su almeno due lati o causata dalla possibilità di accesso al cantiere da spazio pubblico con percorso di larghezza tra ostacoli inamovibili inferiore a m. 2,00. </t>
  </si>
  <si>
    <t>e)</t>
  </si>
  <si>
    <t xml:space="preserve">per demolizione, asportazione e conferimento ad idonei impianti di selezione, recupero o smaltimento dei materiali provenienti dal crollo o demolizione di almeno il 40% del volume totale dell'edificio, oppure </t>
  </si>
  <si>
    <t xml:space="preserve">nel caso che la demolizione ed il successivo trattamento abbia interessato almeno il 20% e fino al 40% del volume totale dell'edificio; </t>
  </si>
  <si>
    <t>f)</t>
  </si>
  <si>
    <t xml:space="preserve">per gli interventi di ricostruzione di edifici singoli, unifamiliari, classificati con livello operativo L4; </t>
  </si>
  <si>
    <t>g)</t>
  </si>
  <si>
    <t>per gli interventi di miglioramento sismico per rendere accessibili e visitabili, con idonei
accorgimenti tecnici, le abitazioni di residenti con gravi disabilità motorie ed invalidità permanenti,
situati in edifici costruiti prima dell'entrata in vigore della legge 13/1989 recante disposizioni per
l'eliminazione delle barriere architettoniche;</t>
  </si>
  <si>
    <t>h)</t>
  </si>
  <si>
    <t xml:space="preserve">nel caso di interventi di rinforzo delle murature portanti di spessore maggiore di 50 cm, per almeno il 50% della loro superficie calcolata come sviluppo prospettico complessivo ai diversi piani. </t>
  </si>
  <si>
    <t>i)</t>
  </si>
  <si>
    <t xml:space="preserve">per gli edifici di proprietà mista, pubblica e privata, la cui Classe d'uso ai fini della
determinazione dell' azione sismica, conseguente alla destinazione d'uso della porzione pubblica dell' edificio, sia superiore alla Classe II. </t>
  </si>
  <si>
    <t>j)</t>
  </si>
  <si>
    <t xml:space="preserve">per il trattamento faccia vista di paramenti murari in pietra o laterizio, da eseguirsi mediante stuccature con malta di calce per almeno il 70% delle murature esterne dell' edificio oppure per la finitura eseguita con intonaci a base di calce per almeno il 70% delle murature esterne dell'edificio. </t>
  </si>
  <si>
    <t>k)</t>
  </si>
  <si>
    <t xml:space="preserve">per la realizzazione di solai in legno su almeno il 70% della superficie complessiva degli stessi solai. </t>
  </si>
  <si>
    <t>l)</t>
  </si>
  <si>
    <t>per la realizzazione di almeno il 90% degli infissi estemi in legno.</t>
  </si>
  <si>
    <t xml:space="preserve">Gli incrementi di cui alle lettere k) ed l) non sono cumulabili con gli incrementi della lettera a). </t>
  </si>
  <si>
    <t>Tabella 7.1 - INCREMENTI PER AMPLIFICAZIONE SISMICA</t>
  </si>
  <si>
    <t>NESSUN INCREMENTO</t>
  </si>
  <si>
    <t>0,22g &lt; ag * S ≤ 0,26g</t>
  </si>
  <si>
    <t xml:space="preserve"> incremento per gli interventi miglioramento sismico </t>
  </si>
  <si>
    <t xml:space="preserve"> incremento per i casi di adeguamento o ricostruzione totale</t>
  </si>
  <si>
    <t xml:space="preserve">0,26g &lt; ag * S ≤ 0,31g </t>
  </si>
  <si>
    <t xml:space="preserve">0,31g &lt; ag * S </t>
  </si>
  <si>
    <t>INCREMENTO</t>
  </si>
  <si>
    <t>INCREMENTO ISOLE</t>
  </si>
  <si>
    <t>INCREMENTO TOTALE</t>
  </si>
  <si>
    <t>PERTINENZE</t>
  </si>
  <si>
    <t>Interne</t>
  </si>
  <si>
    <t>Esterne</t>
  </si>
  <si>
    <t>PIANO</t>
  </si>
  <si>
    <t>mq</t>
  </si>
  <si>
    <t xml:space="preserve">SEMINTERRATO </t>
  </si>
  <si>
    <t>PIANO TERRA</t>
  </si>
  <si>
    <t>CAMBIA</t>
  </si>
  <si>
    <t>PIANO PRIMO</t>
  </si>
  <si>
    <t xml:space="preserve">PIANO SECONDO </t>
  </si>
  <si>
    <t>PIANO TERZO</t>
  </si>
  <si>
    <t xml:space="preserve">PIANO QUATO </t>
  </si>
  <si>
    <t>TOTALE</t>
  </si>
  <si>
    <t>COSTO PARAMETRICO</t>
  </si>
  <si>
    <t>Incremento</t>
  </si>
  <si>
    <t>QUADRO ECONOMICO</t>
  </si>
  <si>
    <t>SPESE TECNICHE</t>
  </si>
  <si>
    <t>STRUTTURE</t>
  </si>
  <si>
    <t>min</t>
  </si>
  <si>
    <t>IMPIANTI FINITURE ETC…</t>
  </si>
  <si>
    <t>ID SCHEDA AEDES</t>
  </si>
  <si>
    <t>INCREMENTO ISTAT ORD. 17</t>
  </si>
  <si>
    <t>EDIFICIO RESIDENZIALE</t>
  </si>
  <si>
    <t>EDIFICIO AD USO PRODUTTIVO E ALBERGHIERO</t>
  </si>
  <si>
    <t>Foglio di Calolo Costo Convenzionale</t>
  </si>
  <si>
    <t>Lviello operativo Ordinanza 17</t>
  </si>
  <si>
    <t xml:space="preserve">TIPOLOGIA EDIFICIO </t>
  </si>
  <si>
    <t xml:space="preserve">EDIFICIO IN AGGREGATO </t>
  </si>
  <si>
    <t>EDIFICIO ISOLATO</t>
  </si>
  <si>
    <r>
      <t xml:space="preserve">ag * S </t>
    </r>
    <r>
      <rPr>
        <sz val="12"/>
        <rFont val="Times New Roman"/>
        <family val="1"/>
      </rPr>
      <t>≤</t>
    </r>
    <r>
      <rPr>
        <sz val="8.4"/>
        <rFont val="Calibri"/>
        <family val="2"/>
      </rPr>
      <t xml:space="preserve"> </t>
    </r>
    <r>
      <rPr>
        <sz val="12"/>
        <rFont val="Calibri"/>
        <family val="2"/>
        <scheme val="minor"/>
      </rPr>
      <t xml:space="preserve"> 0,22 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</si>
</sst>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410]_-;\-* #,##0.00\ [$€-410]_-;_-* &quot;-&quot;??\ [$€-410]_-;_-@_-"/>
    <numFmt numFmtId="165" formatCode="0.0"/>
    <numFmt numFmtId="166" formatCode="_-[$€-410]\ * #,##0_-;\-[$€-410]\ * #,##0_-;_-[$€-410]\ * &quot;-&quot;??_-;_-@_-"/>
    <numFmt numFmtId="167" formatCode="0.0%"/>
    <numFmt numFmtId="168" formatCode="_-[$€-410]\ * #,##0_-;\-[$€-410]\ * #,##0_-;_-[$€-410]\ * &quot;-&quot;?_-;_-@_-"/>
  </numFmts>
  <fonts count="19">
    <font>
      <sz val="10"/>
      <color rgb="FF000000"/>
      <name val="Times New Roman"/>
      <charset val="204"/>
    </font>
    <font>
      <sz val="11"/>
      <color theme="1"/>
      <name val="Calibri"/>
      <family val="2"/>
      <scheme val="minor"/>
    </font>
    <font>
      <b/>
      <sz val="11"/>
      <name val="Calibri"/>
    </font>
    <font>
      <sz val="11"/>
      <color rgb="FF000000"/>
      <name val="Calibri"/>
      <family val="2"/>
    </font>
    <font>
      <sz val="11"/>
      <name val="Calibri"/>
    </font>
    <font>
      <b/>
      <sz val="11"/>
      <name val="Calibri"/>
      <family val="1"/>
    </font>
    <font>
      <sz val="11"/>
      <name val="Calibri"/>
      <family val="1"/>
    </font>
    <font>
      <sz val="12"/>
      <color theme="1"/>
      <name val="Calibri"/>
      <family val="2"/>
      <scheme val="minor"/>
    </font>
    <font>
      <b/>
      <sz val="14"/>
      <name val="Calibri"/>
      <family val="2"/>
      <scheme val="minor"/>
    </font>
    <font>
      <sz val="11"/>
      <name val="Calibri"/>
      <family val="2"/>
      <scheme val="minor"/>
    </font>
    <font>
      <b/>
      <sz val="18"/>
      <name val="Calibri"/>
      <family val="2"/>
      <scheme val="minor"/>
    </font>
    <font>
      <sz val="12"/>
      <name val="Calibri"/>
      <family val="2"/>
      <scheme val="minor"/>
    </font>
    <font>
      <sz val="10"/>
      <name val="Calibri"/>
      <family val="2"/>
      <scheme val="minor"/>
    </font>
    <font>
      <b/>
      <sz val="11"/>
      <name val="Calibri"/>
      <family val="2"/>
      <scheme val="minor"/>
    </font>
    <font>
      <sz val="8"/>
      <name val="Times New Roman"/>
      <family val="1"/>
    </font>
    <font>
      <sz val="12"/>
      <name val="Times New Roman"/>
      <family val="1"/>
    </font>
    <font>
      <sz val="8.4"/>
      <name val="Calibri"/>
      <family val="2"/>
    </font>
    <font>
      <b/>
      <sz val="12"/>
      <name val="Calibri"/>
      <family val="2"/>
      <scheme val="minor"/>
    </font>
    <font>
      <sz val="11"/>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9999"/>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102">
    <xf numFmtId="0" fontId="0" fillId="0" borderId="0" xfId="0" applyFill="1" applyBorder="1" applyAlignment="1">
      <alignment horizontal="left" vertical="top"/>
    </xf>
    <xf numFmtId="0" fontId="2" fillId="0" borderId="1" xfId="0" applyFont="1" applyFill="1" applyBorder="1" applyAlignment="1">
      <alignment horizontal="left" vertical="top" wrapText="1" indent="2"/>
    </xf>
    <xf numFmtId="0" fontId="2" fillId="0" borderId="1" xfId="0" applyFont="1" applyFill="1" applyBorder="1" applyAlignment="1">
      <alignment horizontal="left" vertical="top" wrapText="1" indent="1"/>
    </xf>
    <xf numFmtId="1" fontId="3" fillId="0" borderId="1" xfId="0" applyNumberFormat="1" applyFont="1" applyFill="1" applyBorder="1" applyAlignment="1">
      <alignment horizontal="right" vertical="top" shrinkToFit="1"/>
    </xf>
    <xf numFmtId="0" fontId="4" fillId="0" borderId="1" xfId="0" applyFont="1" applyFill="1" applyBorder="1" applyAlignment="1">
      <alignment horizontal="left" vertical="top" wrapText="1"/>
    </xf>
    <xf numFmtId="0" fontId="0" fillId="0" borderId="1" xfId="0" applyFill="1" applyBorder="1" applyAlignment="1">
      <alignment horizontal="left" wrapText="1"/>
    </xf>
    <xf numFmtId="0" fontId="0" fillId="0" borderId="0" xfId="0" applyFill="1" applyBorder="1" applyAlignment="1">
      <alignment horizontal="center" vertical="top"/>
    </xf>
    <xf numFmtId="1" fontId="0" fillId="0" borderId="0" xfId="0" applyNumberFormat="1" applyFill="1" applyBorder="1" applyAlignment="1">
      <alignment horizontal="center" vertical="top"/>
    </xf>
    <xf numFmtId="0" fontId="2" fillId="0" borderId="1" xfId="0" applyFont="1" applyFill="1" applyBorder="1" applyAlignment="1">
      <alignment horizontal="center" vertical="top" wrapText="1"/>
    </xf>
    <xf numFmtId="1" fontId="3" fillId="0" borderId="1" xfId="0" applyNumberFormat="1" applyFont="1" applyFill="1" applyBorder="1" applyAlignment="1">
      <alignment horizontal="center" vertical="top" shrinkToFit="1"/>
    </xf>
    <xf numFmtId="0" fontId="2" fillId="0" borderId="1" xfId="0" applyFont="1" applyFill="1" applyBorder="1" applyAlignment="1">
      <alignment horizontal="right" vertical="top" wrapText="1"/>
    </xf>
    <xf numFmtId="0" fontId="0" fillId="0" borderId="0" xfId="0" applyFill="1" applyBorder="1" applyAlignment="1">
      <alignment horizontal="right" vertical="top"/>
    </xf>
    <xf numFmtId="0" fontId="9" fillId="2" borderId="2" xfId="1" applyFont="1" applyFill="1" applyBorder="1" applyProtection="1">
      <protection hidden="1"/>
    </xf>
    <xf numFmtId="0" fontId="9" fillId="2" borderId="3" xfId="1" applyFont="1" applyFill="1" applyBorder="1" applyProtection="1">
      <protection hidden="1"/>
    </xf>
    <xf numFmtId="0" fontId="9" fillId="2" borderId="4" xfId="1" applyFont="1" applyFill="1" applyBorder="1" applyProtection="1">
      <protection hidden="1"/>
    </xf>
    <xf numFmtId="0" fontId="9" fillId="2" borderId="0" xfId="1" applyFont="1" applyFill="1" applyProtection="1">
      <protection hidden="1"/>
    </xf>
    <xf numFmtId="0" fontId="9" fillId="0" borderId="0" xfId="1" applyFont="1" applyProtection="1">
      <protection hidden="1"/>
    </xf>
    <xf numFmtId="0" fontId="9" fillId="2" borderId="5" xfId="1" applyFont="1" applyFill="1" applyBorder="1" applyProtection="1">
      <protection hidden="1"/>
    </xf>
    <xf numFmtId="0" fontId="10" fillId="2" borderId="0" xfId="1" applyFont="1" applyFill="1" applyBorder="1" applyAlignment="1" applyProtection="1">
      <alignment horizontal="left"/>
      <protection hidden="1"/>
    </xf>
    <xf numFmtId="0" fontId="9" fillId="2" borderId="0" xfId="1" applyFont="1" applyFill="1" applyBorder="1" applyProtection="1">
      <protection hidden="1"/>
    </xf>
    <xf numFmtId="0" fontId="9" fillId="2" borderId="6" xfId="1" applyFont="1" applyFill="1" applyBorder="1" applyProtection="1">
      <protection hidden="1"/>
    </xf>
    <xf numFmtId="0" fontId="11" fillId="2" borderId="0" xfId="1" applyFont="1" applyFill="1" applyBorder="1" applyAlignment="1" applyProtection="1">
      <alignment horizontal="left"/>
      <protection hidden="1"/>
    </xf>
    <xf numFmtId="0" fontId="11" fillId="2" borderId="0" xfId="1" applyFont="1" applyFill="1" applyBorder="1" applyProtection="1">
      <protection hidden="1"/>
    </xf>
    <xf numFmtId="0" fontId="12" fillId="2" borderId="0" xfId="1" applyFont="1" applyFill="1" applyBorder="1" applyProtection="1">
      <protection hidden="1"/>
    </xf>
    <xf numFmtId="0" fontId="9" fillId="2" borderId="7" xfId="1" applyFont="1" applyFill="1" applyBorder="1" applyProtection="1">
      <protection hidden="1"/>
    </xf>
    <xf numFmtId="0" fontId="9" fillId="2" borderId="8" xfId="1" applyFont="1" applyFill="1" applyBorder="1" applyProtection="1">
      <protection hidden="1"/>
    </xf>
    <xf numFmtId="0" fontId="9" fillId="2" borderId="9" xfId="1" applyFont="1" applyFill="1" applyBorder="1" applyProtection="1">
      <protection hidden="1"/>
    </xf>
    <xf numFmtId="0" fontId="13" fillId="10" borderId="11" xfId="1" applyFont="1" applyFill="1" applyBorder="1" applyAlignment="1" applyProtection="1">
      <alignment horizontal="center" vertical="center"/>
      <protection hidden="1"/>
    </xf>
    <xf numFmtId="0" fontId="9" fillId="9" borderId="11" xfId="1" applyFont="1" applyFill="1" applyBorder="1" applyAlignment="1" applyProtection="1">
      <alignment horizontal="center" vertical="center"/>
      <protection hidden="1"/>
    </xf>
    <xf numFmtId="0" fontId="9" fillId="9" borderId="11" xfId="1" applyFont="1" applyFill="1" applyBorder="1" applyProtection="1">
      <protection hidden="1"/>
    </xf>
    <xf numFmtId="0" fontId="8" fillId="2" borderId="0" xfId="2" applyFont="1" applyFill="1" applyBorder="1" applyAlignment="1" applyProtection="1">
      <protection hidden="1"/>
    </xf>
    <xf numFmtId="0" fontId="9" fillId="0" borderId="11" xfId="1" applyFont="1" applyBorder="1" applyAlignment="1" applyProtection="1">
      <alignment horizontal="center"/>
      <protection hidden="1"/>
    </xf>
    <xf numFmtId="0" fontId="13" fillId="4" borderId="11" xfId="2" applyFont="1" applyFill="1" applyBorder="1" applyAlignment="1" applyProtection="1">
      <alignment horizontal="center"/>
      <protection hidden="1"/>
    </xf>
    <xf numFmtId="0" fontId="13" fillId="5" borderId="11" xfId="2" applyFont="1" applyFill="1" applyBorder="1" applyAlignment="1" applyProtection="1">
      <alignment horizontal="center"/>
      <protection hidden="1"/>
    </xf>
    <xf numFmtId="0" fontId="13" fillId="6" borderId="11" xfId="2" applyFont="1" applyFill="1" applyBorder="1" applyAlignment="1" applyProtection="1">
      <alignment horizontal="center"/>
      <protection hidden="1"/>
    </xf>
    <xf numFmtId="0" fontId="13" fillId="7" borderId="11" xfId="2" applyFont="1" applyFill="1" applyBorder="1" applyAlignment="1" applyProtection="1">
      <alignment horizontal="center"/>
      <protection hidden="1"/>
    </xf>
    <xf numFmtId="0" fontId="13" fillId="8" borderId="11" xfId="2" applyFont="1" applyFill="1" applyBorder="1" applyAlignment="1" applyProtection="1">
      <alignment horizontal="center"/>
      <protection hidden="1"/>
    </xf>
    <xf numFmtId="164" fontId="9" fillId="2" borderId="0" xfId="1" applyNumberFormat="1" applyFont="1" applyFill="1" applyProtection="1">
      <protection hidden="1"/>
    </xf>
    <xf numFmtId="0" fontId="14" fillId="2" borderId="0" xfId="1" applyFont="1" applyFill="1" applyBorder="1" applyAlignment="1" applyProtection="1">
      <alignment vertical="center" wrapText="1"/>
      <protection hidden="1"/>
    </xf>
    <xf numFmtId="0" fontId="11" fillId="0" borderId="11" xfId="2" applyFont="1" applyBorder="1" applyAlignment="1" applyProtection="1">
      <alignment horizontal="center" vertical="center"/>
      <protection hidden="1"/>
    </xf>
    <xf numFmtId="9" fontId="9" fillId="0" borderId="11" xfId="1" applyNumberFormat="1" applyFont="1" applyBorder="1" applyAlignment="1" applyProtection="1">
      <alignment horizontal="center" vertical="center"/>
      <protection hidden="1"/>
    </xf>
    <xf numFmtId="0" fontId="8" fillId="0" borderId="11" xfId="2" applyFont="1" applyBorder="1" applyAlignment="1" applyProtection="1">
      <alignment horizontal="center" vertical="center"/>
      <protection hidden="1"/>
    </xf>
    <xf numFmtId="0" fontId="11" fillId="2" borderId="12" xfId="2" applyFont="1" applyFill="1" applyBorder="1" applyAlignment="1" applyProtection="1">
      <alignment vertical="center"/>
      <protection hidden="1"/>
    </xf>
    <xf numFmtId="0" fontId="11" fillId="2" borderId="13" xfId="2" applyFont="1" applyFill="1" applyBorder="1" applyAlignment="1" applyProtection="1">
      <alignment vertical="center"/>
      <protection hidden="1"/>
    </xf>
    <xf numFmtId="0" fontId="11" fillId="2" borderId="14" xfId="2" applyFont="1" applyFill="1" applyBorder="1" applyAlignment="1" applyProtection="1">
      <alignment vertical="center"/>
      <protection hidden="1"/>
    </xf>
    <xf numFmtId="9" fontId="11" fillId="2" borderId="0" xfId="2" applyNumberFormat="1" applyFont="1" applyFill="1" applyAlignment="1" applyProtection="1">
      <alignment horizontal="center" vertical="center"/>
      <protection hidden="1"/>
    </xf>
    <xf numFmtId="9" fontId="13" fillId="10" borderId="11" xfId="1" applyNumberFormat="1" applyFont="1" applyFill="1" applyBorder="1" applyAlignment="1" applyProtection="1">
      <alignment horizontal="center" vertical="center"/>
      <protection hidden="1"/>
    </xf>
    <xf numFmtId="9" fontId="9" fillId="2" borderId="0" xfId="1" applyNumberFormat="1" applyFont="1" applyFill="1" applyProtection="1">
      <protection hidden="1"/>
    </xf>
    <xf numFmtId="9" fontId="13" fillId="10" borderId="11" xfId="1" applyNumberFormat="1" applyFont="1" applyFill="1" applyBorder="1" applyAlignment="1" applyProtection="1">
      <alignment horizontal="center"/>
      <protection hidden="1"/>
    </xf>
    <xf numFmtId="0" fontId="13" fillId="9" borderId="11" xfId="1" applyFont="1" applyFill="1" applyBorder="1" applyAlignment="1" applyProtection="1">
      <alignment horizontal="center"/>
      <protection hidden="1"/>
    </xf>
    <xf numFmtId="0" fontId="9" fillId="0" borderId="11" xfId="1" applyFont="1" applyBorder="1" applyProtection="1">
      <protection hidden="1"/>
    </xf>
    <xf numFmtId="0" fontId="9" fillId="9" borderId="11" xfId="1" applyFont="1" applyFill="1" applyBorder="1" applyAlignment="1" applyProtection="1">
      <alignment horizontal="center"/>
      <protection hidden="1"/>
    </xf>
    <xf numFmtId="0" fontId="9" fillId="0" borderId="15" xfId="1" applyFont="1" applyBorder="1" applyProtection="1">
      <protection hidden="1"/>
    </xf>
    <xf numFmtId="0" fontId="9" fillId="9" borderId="15" xfId="1" applyFont="1" applyFill="1" applyBorder="1" applyAlignment="1" applyProtection="1">
      <alignment horizontal="center"/>
      <protection hidden="1"/>
    </xf>
    <xf numFmtId="0" fontId="13" fillId="11" borderId="11" xfId="1" applyFont="1" applyFill="1" applyBorder="1" applyAlignment="1" applyProtection="1">
      <alignment horizontal="center"/>
      <protection hidden="1"/>
    </xf>
    <xf numFmtId="165" fontId="13" fillId="11" borderId="11" xfId="1" applyNumberFormat="1" applyFont="1" applyFill="1" applyBorder="1" applyAlignment="1" applyProtection="1">
      <alignment horizontal="center"/>
      <protection hidden="1"/>
    </xf>
    <xf numFmtId="0" fontId="8" fillId="10" borderId="11" xfId="1" applyFont="1" applyFill="1" applyBorder="1" applyProtection="1">
      <protection hidden="1"/>
    </xf>
    <xf numFmtId="0" fontId="8" fillId="8" borderId="11" xfId="2" applyFont="1" applyFill="1" applyBorder="1" applyAlignment="1" applyProtection="1">
      <alignment horizontal="center" vertical="center"/>
      <protection hidden="1"/>
    </xf>
    <xf numFmtId="0" fontId="13" fillId="10" borderId="11" xfId="1" applyFont="1" applyFill="1" applyBorder="1" applyAlignment="1" applyProtection="1">
      <alignment horizontal="center"/>
      <protection hidden="1"/>
    </xf>
    <xf numFmtId="0" fontId="9" fillId="10" borderId="11" xfId="1" applyFont="1" applyFill="1" applyBorder="1" applyProtection="1">
      <protection hidden="1"/>
    </xf>
    <xf numFmtId="166" fontId="9" fillId="0" borderId="11" xfId="1" applyNumberFormat="1" applyFont="1" applyBorder="1" applyProtection="1">
      <protection hidden="1"/>
    </xf>
    <xf numFmtId="1" fontId="9" fillId="0" borderId="11" xfId="1" applyNumberFormat="1" applyFont="1" applyBorder="1" applyAlignment="1" applyProtection="1">
      <alignment horizontal="center"/>
      <protection hidden="1"/>
    </xf>
    <xf numFmtId="0" fontId="13" fillId="0" borderId="11" xfId="1" applyFont="1" applyBorder="1" applyAlignment="1" applyProtection="1">
      <alignment horizontal="center"/>
      <protection hidden="1"/>
    </xf>
    <xf numFmtId="166" fontId="13" fillId="0" borderId="11" xfId="1" applyNumberFormat="1" applyFont="1" applyBorder="1" applyProtection="1">
      <protection hidden="1"/>
    </xf>
    <xf numFmtId="167" fontId="13" fillId="11" borderId="11" xfId="3" applyNumberFormat="1" applyFont="1" applyFill="1" applyBorder="1" applyAlignment="1" applyProtection="1">
      <alignment horizontal="center"/>
      <protection hidden="1"/>
    </xf>
    <xf numFmtId="168" fontId="13" fillId="0" borderId="11" xfId="1" applyNumberFormat="1" applyFont="1" applyBorder="1" applyProtection="1">
      <protection hidden="1"/>
    </xf>
    <xf numFmtId="168" fontId="13" fillId="11" borderId="11" xfId="1" applyNumberFormat="1" applyFont="1" applyFill="1" applyBorder="1" applyProtection="1">
      <protection hidden="1"/>
    </xf>
    <xf numFmtId="0" fontId="13" fillId="0" borderId="11" xfId="1" applyFont="1" applyBorder="1" applyAlignment="1" applyProtection="1">
      <alignment horizontal="center"/>
      <protection hidden="1"/>
    </xf>
    <xf numFmtId="0" fontId="13" fillId="11" borderId="11" xfId="1" applyFont="1" applyFill="1" applyBorder="1" applyAlignment="1" applyProtection="1">
      <alignment horizontal="center"/>
      <protection hidden="1"/>
    </xf>
    <xf numFmtId="0" fontId="13" fillId="10" borderId="11" xfId="1" applyFont="1" applyFill="1" applyBorder="1" applyAlignment="1" applyProtection="1">
      <alignment horizontal="center" vertical="center"/>
      <protection hidden="1"/>
    </xf>
    <xf numFmtId="0" fontId="8" fillId="8" borderId="11" xfId="2" applyFont="1" applyFill="1" applyBorder="1" applyAlignment="1" applyProtection="1">
      <alignment horizontal="center" vertical="center"/>
      <protection hidden="1"/>
    </xf>
    <xf numFmtId="0" fontId="17" fillId="10" borderId="12" xfId="2" applyFont="1" applyFill="1" applyBorder="1" applyAlignment="1" applyProtection="1">
      <alignment horizontal="center" vertical="center"/>
      <protection hidden="1"/>
    </xf>
    <xf numFmtId="0" fontId="17" fillId="10" borderId="13" xfId="2" applyFont="1" applyFill="1" applyBorder="1" applyAlignment="1" applyProtection="1">
      <alignment horizontal="center" vertical="center"/>
      <protection hidden="1"/>
    </xf>
    <xf numFmtId="0" fontId="17" fillId="10" borderId="14" xfId="2" applyFont="1" applyFill="1" applyBorder="1" applyAlignment="1" applyProtection="1">
      <alignment horizontal="center" vertical="center"/>
      <protection hidden="1"/>
    </xf>
    <xf numFmtId="0" fontId="17" fillId="12" borderId="12" xfId="2" applyFont="1" applyFill="1" applyBorder="1" applyAlignment="1" applyProtection="1">
      <alignment horizontal="center" vertical="center"/>
      <protection hidden="1"/>
    </xf>
    <xf numFmtId="0" fontId="17" fillId="12" borderId="13" xfId="2" applyFont="1" applyFill="1" applyBorder="1" applyAlignment="1" applyProtection="1">
      <alignment horizontal="center" vertical="center"/>
      <protection hidden="1"/>
    </xf>
    <xf numFmtId="0" fontId="17" fillId="12" borderId="14" xfId="2" applyFont="1" applyFill="1" applyBorder="1" applyAlignment="1" applyProtection="1">
      <alignment horizontal="center" vertical="center"/>
      <protection hidden="1"/>
    </xf>
    <xf numFmtId="0" fontId="17" fillId="10" borderId="11" xfId="2" applyFont="1" applyFill="1" applyBorder="1" applyAlignment="1" applyProtection="1">
      <alignment horizontal="center" vertical="center"/>
      <protection hidden="1"/>
    </xf>
    <xf numFmtId="0" fontId="9" fillId="0" borderId="11" xfId="1" applyFont="1" applyBorder="1" applyAlignment="1" applyProtection="1">
      <alignment horizontal="left"/>
      <protection hidden="1"/>
    </xf>
    <xf numFmtId="0" fontId="13" fillId="10" borderId="12" xfId="1" applyFont="1" applyFill="1" applyBorder="1" applyAlignment="1" applyProtection="1">
      <alignment horizontal="center"/>
      <protection hidden="1"/>
    </xf>
    <xf numFmtId="0" fontId="13" fillId="10" borderId="13" xfId="1" applyFont="1" applyFill="1" applyBorder="1" applyAlignment="1" applyProtection="1">
      <alignment horizontal="center"/>
      <protection hidden="1"/>
    </xf>
    <xf numFmtId="0" fontId="13" fillId="10" borderId="14" xfId="1" applyFont="1" applyFill="1" applyBorder="1" applyAlignment="1" applyProtection="1">
      <alignment horizontal="center"/>
      <protection hidden="1"/>
    </xf>
    <xf numFmtId="0" fontId="11" fillId="0" borderId="11" xfId="2" applyFont="1" applyBorder="1" applyAlignment="1" applyProtection="1">
      <alignment horizontal="center" vertical="center"/>
      <protection hidden="1"/>
    </xf>
    <xf numFmtId="0" fontId="11" fillId="2" borderId="0" xfId="2" applyFont="1" applyFill="1" applyBorder="1" applyAlignment="1" applyProtection="1">
      <alignment horizontal="left" vertical="center"/>
      <protection hidden="1"/>
    </xf>
    <xf numFmtId="9" fontId="9" fillId="0" borderId="11" xfId="1" applyNumberFormat="1" applyFont="1" applyBorder="1" applyAlignment="1" applyProtection="1">
      <alignment horizontal="center" vertical="center"/>
      <protection hidden="1"/>
    </xf>
    <xf numFmtId="0" fontId="11" fillId="2" borderId="0" xfId="2" applyFont="1" applyFill="1" applyAlignment="1" applyProtection="1">
      <alignment horizontal="left" vertical="center"/>
      <protection hidden="1"/>
    </xf>
    <xf numFmtId="0" fontId="11" fillId="0" borderId="11" xfId="2" applyFont="1" applyBorder="1" applyAlignment="1" applyProtection="1">
      <alignment wrapText="1"/>
      <protection hidden="1"/>
    </xf>
    <xf numFmtId="0" fontId="11" fillId="0" borderId="11" xfId="2" applyFont="1" applyBorder="1" applyAlignment="1" applyProtection="1">
      <protection hidden="1"/>
    </xf>
    <xf numFmtId="0" fontId="11" fillId="0" borderId="13" xfId="2" applyFont="1" applyBorder="1" applyAlignment="1" applyProtection="1">
      <alignment horizontal="left"/>
      <protection hidden="1"/>
    </xf>
    <xf numFmtId="0" fontId="8" fillId="3" borderId="12" xfId="2" applyFont="1" applyFill="1" applyBorder="1" applyAlignment="1" applyProtection="1">
      <alignment horizontal="center" vertical="center"/>
      <protection hidden="1"/>
    </xf>
    <xf numFmtId="0" fontId="8" fillId="3" borderId="13" xfId="2" applyFont="1" applyFill="1" applyBorder="1" applyAlignment="1" applyProtection="1">
      <alignment horizontal="center" vertical="center"/>
      <protection hidden="1"/>
    </xf>
    <xf numFmtId="0" fontId="8" fillId="3" borderId="14" xfId="2" applyFont="1" applyFill="1" applyBorder="1" applyAlignment="1" applyProtection="1">
      <alignment horizontal="center" vertical="center"/>
      <protection hidden="1"/>
    </xf>
    <xf numFmtId="0" fontId="11" fillId="9" borderId="11" xfId="2" applyFont="1" applyFill="1" applyBorder="1" applyAlignment="1" applyProtection="1">
      <alignment horizontal="center" vertical="center"/>
      <protection hidden="1"/>
    </xf>
    <xf numFmtId="0" fontId="11" fillId="0" borderId="11" xfId="2" applyFont="1" applyBorder="1" applyAlignment="1" applyProtection="1">
      <alignment vertical="center" wrapText="1"/>
      <protection hidden="1"/>
    </xf>
    <xf numFmtId="0" fontId="11" fillId="0" borderId="11" xfId="2" applyFont="1" applyBorder="1" applyAlignment="1" applyProtection="1">
      <alignment vertical="center"/>
      <protection hidden="1"/>
    </xf>
    <xf numFmtId="0" fontId="8" fillId="3" borderId="10" xfId="2" applyFont="1" applyFill="1" applyBorder="1" applyAlignment="1" applyProtection="1">
      <alignment horizontal="center"/>
      <protection hidden="1"/>
    </xf>
    <xf numFmtId="0" fontId="9" fillId="0" borderId="11" xfId="1" applyFont="1" applyBorder="1" applyAlignment="1" applyProtection="1">
      <alignment horizontal="center"/>
      <protection hidden="1"/>
    </xf>
    <xf numFmtId="0" fontId="8" fillId="0" borderId="11" xfId="2" applyFont="1" applyBorder="1" applyAlignment="1" applyProtection="1">
      <alignment horizontal="center" vertical="center"/>
      <protection hidden="1"/>
    </xf>
    <xf numFmtId="9" fontId="9" fillId="0" borderId="11" xfId="1" applyNumberFormat="1" applyFont="1" applyBorder="1" applyAlignment="1" applyProtection="1">
      <alignment horizontal="left" vertical="center" wrapText="1"/>
      <protection hidden="1"/>
    </xf>
    <xf numFmtId="0" fontId="9" fillId="0" borderId="11" xfId="1" applyFont="1" applyBorder="1" applyAlignment="1" applyProtection="1">
      <alignment horizontal="left" wrapText="1"/>
      <protection hidden="1"/>
    </xf>
    <xf numFmtId="0" fontId="9" fillId="0" borderId="11" xfId="1" applyFont="1" applyBorder="1" applyAlignment="1" applyProtection="1">
      <alignment wrapText="1"/>
      <protection hidden="1"/>
    </xf>
    <xf numFmtId="0" fontId="18" fillId="2" borderId="0" xfId="1" applyFont="1" applyFill="1" applyProtection="1">
      <protection hidden="1"/>
    </xf>
  </cellXfs>
  <cellStyles count="4">
    <cellStyle name="Normale" xfId="0" builtinId="0"/>
    <cellStyle name="Normale 2" xfId="1"/>
    <cellStyle name="Normale 2 2" xfId="2"/>
    <cellStyle name="Percentuale 2" xfId="3"/>
  </cellStyles>
  <dxfs count="14">
    <dxf>
      <font>
        <color auto="1"/>
      </font>
      <fill>
        <patternFill>
          <bgColor rgb="FF92D050"/>
        </patternFill>
      </fill>
    </dxf>
    <dxf>
      <font>
        <color theme="1"/>
      </font>
      <fill>
        <patternFill>
          <bgColor rgb="FFFFFF00"/>
        </patternFill>
      </fill>
    </dxf>
    <dxf>
      <fill>
        <patternFill>
          <bgColor rgb="FFFFC000"/>
        </patternFill>
      </fill>
    </dxf>
    <dxf>
      <font>
        <color theme="1"/>
      </font>
      <fill>
        <patternFill>
          <bgColor rgb="FFFF0000"/>
        </patternFill>
      </fill>
    </dxf>
    <dxf>
      <fill>
        <patternFill>
          <bgColor theme="5" tint="0.39994506668294322"/>
        </patternFill>
      </fill>
    </dxf>
    <dxf>
      <font>
        <color auto="1"/>
      </font>
      <fill>
        <patternFill>
          <bgColor rgb="FF92D050"/>
        </patternFill>
      </fill>
    </dxf>
    <dxf>
      <font>
        <color theme="1"/>
      </font>
      <fill>
        <patternFill>
          <bgColor rgb="FFFFFF00"/>
        </patternFill>
      </fill>
    </dxf>
    <dxf>
      <fill>
        <patternFill>
          <bgColor rgb="FFFFC000"/>
        </patternFill>
      </fill>
    </dxf>
    <dxf>
      <font>
        <color theme="1"/>
      </font>
      <fill>
        <patternFill>
          <bgColor rgb="FFFF0000"/>
        </patternFill>
      </fill>
    </dxf>
    <dxf>
      <fill>
        <patternFill>
          <bgColor theme="5" tint="0.39994506668294322"/>
        </patternFill>
      </fill>
    </dxf>
    <dxf>
      <font>
        <color theme="6" tint="-0.499984740745262"/>
      </font>
      <fill>
        <patternFill>
          <bgColor rgb="FFCCFFCC"/>
        </patternFill>
      </fill>
    </dxf>
    <dxf>
      <font>
        <color rgb="FFC00000"/>
      </font>
      <fill>
        <patternFill>
          <bgColor theme="5" tint="0.79998168889431442"/>
        </patternFill>
      </fill>
    </dxf>
    <dxf>
      <font>
        <color theme="6" tint="-0.499984740745262"/>
      </font>
      <fill>
        <patternFill>
          <bgColor rgb="FFCCFFCC"/>
        </patternFill>
      </fill>
    </dxf>
    <dxf>
      <font>
        <color rgb="FFC00000"/>
      </font>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716399</xdr:colOff>
      <xdr:row>0</xdr:row>
      <xdr:rowOff>170475</xdr:rowOff>
    </xdr:from>
    <xdr:to>
      <xdr:col>0</xdr:col>
      <xdr:colOff>1508021</xdr:colOff>
      <xdr:row>4</xdr:row>
      <xdr:rowOff>70041</xdr:rowOff>
    </xdr:to>
    <xdr:pic>
      <xdr:nvPicPr>
        <xdr:cNvPr id="2" name="Grafico 1"/>
        <xdr:cNvPicPr>
          <a:picLocks noChangeArrowheads="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a14:imgEffect>
                </a14:imgLayer>
              </a14:imgProps>
            </a:ext>
            <a:ext uri="{28A0092B-C50C-407E-A947-70E740481C1C}">
              <a14:useLocalDpi xmlns:a14="http://schemas.microsoft.com/office/drawing/2010/main" val="0"/>
            </a:ext>
          </a:extLst>
        </a:blip>
        <a:srcRect/>
        <a:stretch>
          <a:fillRect/>
        </a:stretch>
      </xdr:blipFill>
      <xdr:spPr bwMode="auto">
        <a:xfrm>
          <a:off x="716399" y="170475"/>
          <a:ext cx="791622" cy="754351"/>
        </a:xfrm>
        <a:prstGeom prst="rect">
          <a:avLst/>
        </a:prstGeom>
        <a:solidFill>
          <a:schemeClr val="bg1"/>
        </a:solidFill>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46"/>
  <sheetViews>
    <sheetView tabSelected="1" topLeftCell="A21" zoomScale="70" zoomScaleNormal="70" workbookViewId="0">
      <selection activeCell="L42" sqref="L42"/>
    </sheetView>
  </sheetViews>
  <sheetFormatPr defaultColWidth="9.1640625" defaultRowHeight="15"/>
  <cols>
    <col min="1" max="1" width="27.83203125" style="16" customWidth="1"/>
    <col min="2" max="2" width="8.83203125" style="16" customWidth="1"/>
    <col min="3" max="3" width="13.6640625" style="16" customWidth="1"/>
    <col min="4" max="4" width="10.1640625" style="16" customWidth="1"/>
    <col min="5" max="5" width="13.5" style="16" customWidth="1"/>
    <col min="6" max="12" width="9.1640625" style="16"/>
    <col min="13" max="16" width="9.1640625" style="15"/>
    <col min="17" max="17" width="13.1640625" style="15" bestFit="1" customWidth="1"/>
    <col min="18" max="140" width="9.1640625" style="15"/>
    <col min="141" max="16384" width="9.1640625" style="16"/>
  </cols>
  <sheetData>
    <row r="1" spans="1:20" ht="6.6" customHeight="1">
      <c r="A1" s="12"/>
      <c r="B1" s="13"/>
      <c r="C1" s="13"/>
      <c r="D1" s="13"/>
      <c r="E1" s="13"/>
      <c r="F1" s="13"/>
      <c r="G1" s="13"/>
      <c r="H1" s="13"/>
      <c r="I1" s="13"/>
      <c r="J1" s="13"/>
      <c r="K1" s="13"/>
      <c r="L1" s="14"/>
    </row>
    <row r="2" spans="1:20" ht="23.25">
      <c r="A2" s="17"/>
      <c r="B2" s="18" t="s">
        <v>92</v>
      </c>
      <c r="C2" s="19"/>
      <c r="D2" s="19"/>
      <c r="E2" s="19"/>
      <c r="F2" s="19"/>
      <c r="G2" s="19"/>
      <c r="H2" s="19"/>
      <c r="I2" s="19"/>
      <c r="J2" s="19"/>
      <c r="K2" s="19"/>
      <c r="L2" s="20"/>
    </row>
    <row r="3" spans="1:20" ht="15.75">
      <c r="A3" s="17"/>
      <c r="B3" s="21" t="s">
        <v>172</v>
      </c>
      <c r="C3" s="22"/>
      <c r="D3" s="23"/>
      <c r="E3" s="23"/>
      <c r="F3" s="19"/>
      <c r="G3" s="19"/>
      <c r="H3" s="19"/>
      <c r="I3" s="19"/>
      <c r="J3" s="19"/>
      <c r="K3" s="19"/>
      <c r="L3" s="20"/>
    </row>
    <row r="4" spans="1:20" ht="15.75">
      <c r="A4" s="17"/>
      <c r="B4" s="21" t="s">
        <v>173</v>
      </c>
      <c r="C4" s="22"/>
      <c r="D4" s="23"/>
      <c r="E4" s="23"/>
      <c r="F4" s="19"/>
      <c r="G4" s="19"/>
      <c r="H4" s="19"/>
      <c r="I4" s="19"/>
      <c r="J4" s="19"/>
      <c r="K4" s="19"/>
      <c r="L4" s="20"/>
    </row>
    <row r="5" spans="1:20" s="15" customFormat="1" ht="6" customHeight="1">
      <c r="A5" s="24"/>
      <c r="B5" s="25"/>
      <c r="C5" s="25"/>
      <c r="D5" s="25"/>
      <c r="E5" s="25"/>
      <c r="F5" s="25"/>
      <c r="G5" s="25"/>
      <c r="H5" s="25"/>
      <c r="I5" s="25"/>
      <c r="J5" s="25"/>
      <c r="K5" s="25"/>
      <c r="L5" s="26"/>
    </row>
    <row r="6" spans="1:20" s="15" customFormat="1">
      <c r="A6" s="24"/>
      <c r="B6" s="25"/>
      <c r="C6" s="25"/>
      <c r="D6" s="25"/>
      <c r="E6" s="25"/>
      <c r="F6" s="25"/>
      <c r="G6" s="19"/>
      <c r="H6" s="19"/>
      <c r="I6" s="19"/>
      <c r="J6" s="19"/>
      <c r="K6" s="19"/>
      <c r="L6" s="19"/>
    </row>
    <row r="7" spans="1:20" s="15" customFormat="1" ht="21.6" customHeight="1">
      <c r="A7" s="27" t="s">
        <v>168</v>
      </c>
      <c r="B7" s="69" t="s">
        <v>90</v>
      </c>
      <c r="C7" s="69"/>
      <c r="D7" s="69"/>
      <c r="E7" s="69"/>
      <c r="F7" s="69"/>
      <c r="G7" s="19"/>
      <c r="H7" s="19"/>
      <c r="I7" s="19"/>
      <c r="J7" s="19"/>
      <c r="K7" s="19"/>
      <c r="L7" s="19"/>
    </row>
    <row r="8" spans="1:20" s="15" customFormat="1" ht="21.6" customHeight="1">
      <c r="A8" s="28">
        <v>1</v>
      </c>
      <c r="B8" s="70" t="str">
        <f>VLOOKUP(A8,'Table 1 (2)'!A2:G1048576,5,FALSE)</f>
        <v>L0</v>
      </c>
      <c r="C8" s="70"/>
      <c r="D8" s="70"/>
      <c r="E8" s="70"/>
      <c r="F8" s="70"/>
      <c r="G8" s="19"/>
      <c r="H8" s="19"/>
      <c r="I8" s="19"/>
      <c r="J8" s="19"/>
      <c r="K8" s="19"/>
      <c r="L8" s="19"/>
    </row>
    <row r="9" spans="1:20" s="15" customFormat="1">
      <c r="A9" s="24"/>
      <c r="B9" s="25"/>
      <c r="C9" s="25"/>
      <c r="D9" s="25"/>
      <c r="E9" s="25"/>
      <c r="F9" s="25"/>
      <c r="G9" s="19"/>
      <c r="H9" s="29"/>
      <c r="I9" s="16" t="s">
        <v>155</v>
      </c>
      <c r="J9" s="19"/>
      <c r="K9" s="19"/>
      <c r="L9" s="19"/>
    </row>
    <row r="10" spans="1:20" s="15" customFormat="1" ht="18.75">
      <c r="A10" s="95" t="s">
        <v>93</v>
      </c>
      <c r="B10" s="95"/>
      <c r="C10" s="95"/>
      <c r="D10" s="95"/>
      <c r="E10" s="95"/>
      <c r="F10" s="95"/>
      <c r="G10" s="30"/>
      <c r="H10" s="30"/>
      <c r="I10" s="30"/>
      <c r="J10" s="30"/>
      <c r="K10" s="30"/>
    </row>
    <row r="11" spans="1:20" s="15" customFormat="1">
      <c r="A11" s="96" t="s">
        <v>94</v>
      </c>
      <c r="B11" s="96"/>
      <c r="C11" s="96"/>
      <c r="D11" s="96"/>
      <c r="E11" s="96"/>
      <c r="F11" s="96"/>
      <c r="J11" s="101" t="s">
        <v>95</v>
      </c>
      <c r="K11" s="101"/>
      <c r="L11" s="101"/>
    </row>
    <row r="12" spans="1:20" s="15" customFormat="1">
      <c r="A12" s="31" t="s">
        <v>96</v>
      </c>
      <c r="B12" s="32" t="s">
        <v>97</v>
      </c>
      <c r="C12" s="33" t="s">
        <v>98</v>
      </c>
      <c r="D12" s="34" t="s">
        <v>99</v>
      </c>
      <c r="E12" s="35" t="s">
        <v>100</v>
      </c>
      <c r="F12" s="36" t="s">
        <v>101</v>
      </c>
      <c r="J12" s="101" t="s">
        <v>102</v>
      </c>
      <c r="K12" s="101"/>
      <c r="L12" s="101"/>
    </row>
    <row r="13" spans="1:20" s="15" customFormat="1">
      <c r="A13" s="31" t="s">
        <v>103</v>
      </c>
      <c r="B13" s="32">
        <v>540</v>
      </c>
      <c r="C13" s="33">
        <v>850</v>
      </c>
      <c r="D13" s="34">
        <v>1100</v>
      </c>
      <c r="E13" s="35">
        <v>1250</v>
      </c>
      <c r="F13" s="36">
        <v>1450</v>
      </c>
      <c r="J13" s="101" t="s">
        <v>104</v>
      </c>
      <c r="K13" s="101"/>
      <c r="L13" s="101"/>
    </row>
    <row r="14" spans="1:20" s="15" customFormat="1">
      <c r="A14" s="31" t="s">
        <v>105</v>
      </c>
      <c r="B14" s="32">
        <v>450</v>
      </c>
      <c r="C14" s="33">
        <v>750</v>
      </c>
      <c r="D14" s="34">
        <v>900</v>
      </c>
      <c r="E14" s="35">
        <v>1100</v>
      </c>
      <c r="F14" s="36">
        <v>1250</v>
      </c>
      <c r="J14" s="101" t="s">
        <v>106</v>
      </c>
      <c r="K14" s="101"/>
      <c r="L14" s="101"/>
      <c r="Q14" s="37"/>
      <c r="T14" s="38"/>
    </row>
    <row r="15" spans="1:20" s="15" customFormat="1">
      <c r="A15" s="31" t="s">
        <v>107</v>
      </c>
      <c r="B15" s="32">
        <v>410</v>
      </c>
      <c r="C15" s="33">
        <v>650</v>
      </c>
      <c r="D15" s="34">
        <v>800</v>
      </c>
      <c r="E15" s="35">
        <v>950</v>
      </c>
      <c r="F15" s="36">
        <v>1100</v>
      </c>
      <c r="Q15" s="37"/>
      <c r="T15" s="38"/>
    </row>
    <row r="16" spans="1:20" s="15" customFormat="1" ht="18.75">
      <c r="A16" s="89" t="s">
        <v>108</v>
      </c>
      <c r="B16" s="90"/>
      <c r="C16" s="90"/>
      <c r="D16" s="90"/>
      <c r="E16" s="90"/>
      <c r="F16" s="90"/>
      <c r="G16" s="90"/>
      <c r="H16" s="90"/>
      <c r="I16" s="90"/>
      <c r="J16" s="90"/>
      <c r="K16" s="90"/>
      <c r="L16" s="91"/>
      <c r="Q16" s="37"/>
    </row>
    <row r="17" spans="1:12" s="15" customFormat="1">
      <c r="A17" s="97" t="s">
        <v>109</v>
      </c>
      <c r="B17" s="98" t="s">
        <v>110</v>
      </c>
      <c r="C17" s="98"/>
      <c r="D17" s="98"/>
      <c r="E17" s="98"/>
      <c r="F17" s="98"/>
      <c r="G17" s="98"/>
      <c r="H17" s="98"/>
      <c r="I17" s="98"/>
      <c r="J17" s="98"/>
      <c r="K17" s="98"/>
      <c r="L17" s="98"/>
    </row>
    <row r="18" spans="1:12" s="15" customFormat="1" ht="15.75">
      <c r="A18" s="97"/>
      <c r="B18" s="99" t="s">
        <v>111</v>
      </c>
      <c r="C18" s="99"/>
      <c r="D18" s="99"/>
      <c r="E18" s="99"/>
      <c r="F18" s="99"/>
      <c r="G18" s="99"/>
      <c r="H18" s="99"/>
      <c r="I18" s="99"/>
      <c r="J18" s="99"/>
      <c r="K18" s="39" t="s">
        <v>102</v>
      </c>
      <c r="L18" s="40">
        <f>IF(AND(K18="SI",K19="NO",K20="NO"),40%,0)</f>
        <v>0</v>
      </c>
    </row>
    <row r="19" spans="1:12" s="15" customFormat="1" ht="15.75">
      <c r="A19" s="97"/>
      <c r="B19" s="78" t="s">
        <v>112</v>
      </c>
      <c r="C19" s="78"/>
      <c r="D19" s="78"/>
      <c r="E19" s="78"/>
      <c r="F19" s="78"/>
      <c r="G19" s="78"/>
      <c r="H19" s="78"/>
      <c r="I19" s="78"/>
      <c r="J19" s="78"/>
      <c r="K19" s="39" t="s">
        <v>102</v>
      </c>
      <c r="L19" s="40">
        <f>IF(AND(K18="NO",K19="SI",K20="NO"),20%,0)</f>
        <v>0</v>
      </c>
    </row>
    <row r="20" spans="1:12" s="15" customFormat="1" ht="15.75">
      <c r="A20" s="97"/>
      <c r="B20" s="99" t="s">
        <v>113</v>
      </c>
      <c r="C20" s="99"/>
      <c r="D20" s="99"/>
      <c r="E20" s="99"/>
      <c r="F20" s="99"/>
      <c r="G20" s="99"/>
      <c r="H20" s="99"/>
      <c r="I20" s="99"/>
      <c r="J20" s="99"/>
      <c r="K20" s="39" t="s">
        <v>102</v>
      </c>
      <c r="L20" s="40">
        <f>IF(AND(K18="NO",K19="NO",K20="SI"),10%,0)</f>
        <v>0</v>
      </c>
    </row>
    <row r="21" spans="1:12" s="15" customFormat="1" ht="77.25" customHeight="1">
      <c r="A21" s="41" t="s">
        <v>114</v>
      </c>
      <c r="B21" s="100" t="s">
        <v>115</v>
      </c>
      <c r="C21" s="100"/>
      <c r="D21" s="100"/>
      <c r="E21" s="100"/>
      <c r="F21" s="100"/>
      <c r="G21" s="100"/>
      <c r="H21" s="100"/>
      <c r="I21" s="100"/>
      <c r="J21" s="100"/>
      <c r="K21" s="39" t="s">
        <v>102</v>
      </c>
      <c r="L21" s="40">
        <f>IF(K21="NO",0,10%)</f>
        <v>0</v>
      </c>
    </row>
    <row r="22" spans="1:12" s="15" customFormat="1" ht="30" customHeight="1">
      <c r="A22" s="41" t="s">
        <v>116</v>
      </c>
      <c r="B22" s="100" t="s">
        <v>117</v>
      </c>
      <c r="C22" s="100"/>
      <c r="D22" s="100"/>
      <c r="E22" s="100"/>
      <c r="F22" s="100"/>
      <c r="G22" s="100"/>
      <c r="H22" s="100"/>
      <c r="I22" s="100"/>
      <c r="J22" s="100"/>
      <c r="K22" s="39" t="s">
        <v>102</v>
      </c>
      <c r="L22" s="40">
        <f>IF(K22="NO",0,10%)</f>
        <v>0</v>
      </c>
    </row>
    <row r="23" spans="1:12" s="15" customFormat="1" ht="87" customHeight="1">
      <c r="A23" s="41" t="s">
        <v>118</v>
      </c>
      <c r="B23" s="93" t="s">
        <v>119</v>
      </c>
      <c r="C23" s="94"/>
      <c r="D23" s="94"/>
      <c r="E23" s="94"/>
      <c r="F23" s="94"/>
      <c r="G23" s="94"/>
      <c r="H23" s="94"/>
      <c r="I23" s="94"/>
      <c r="J23" s="94"/>
      <c r="K23" s="39" t="s">
        <v>102</v>
      </c>
      <c r="L23" s="40">
        <f>IF(K23="NO",0,10%)</f>
        <v>0</v>
      </c>
    </row>
    <row r="24" spans="1:12" s="15" customFormat="1" ht="45" customHeight="1">
      <c r="A24" s="97" t="s">
        <v>120</v>
      </c>
      <c r="B24" s="86" t="s">
        <v>121</v>
      </c>
      <c r="C24" s="87"/>
      <c r="D24" s="87"/>
      <c r="E24" s="87"/>
      <c r="F24" s="87"/>
      <c r="G24" s="87"/>
      <c r="H24" s="87"/>
      <c r="I24" s="87"/>
      <c r="J24" s="87"/>
      <c r="K24" s="39" t="s">
        <v>102</v>
      </c>
      <c r="L24" s="40">
        <f>IF(K24="NO",0,10%)</f>
        <v>0</v>
      </c>
    </row>
    <row r="25" spans="1:12" s="15" customFormat="1" ht="34.5" customHeight="1">
      <c r="A25" s="97"/>
      <c r="B25" s="86" t="s">
        <v>122</v>
      </c>
      <c r="C25" s="87"/>
      <c r="D25" s="87"/>
      <c r="E25" s="87"/>
      <c r="F25" s="87"/>
      <c r="G25" s="87"/>
      <c r="H25" s="87"/>
      <c r="I25" s="87"/>
      <c r="J25" s="87"/>
      <c r="K25" s="39" t="s">
        <v>102</v>
      </c>
      <c r="L25" s="40">
        <f>IF(K25="NO",0,5%)</f>
        <v>0</v>
      </c>
    </row>
    <row r="26" spans="1:12" s="15" customFormat="1" ht="38.25" customHeight="1">
      <c r="A26" s="41" t="s">
        <v>123</v>
      </c>
      <c r="B26" s="93" t="s">
        <v>124</v>
      </c>
      <c r="C26" s="94"/>
      <c r="D26" s="94"/>
      <c r="E26" s="94"/>
      <c r="F26" s="94"/>
      <c r="G26" s="94"/>
      <c r="H26" s="94"/>
      <c r="I26" s="94"/>
      <c r="J26" s="94"/>
      <c r="K26" s="39" t="s">
        <v>102</v>
      </c>
      <c r="L26" s="40">
        <f>IF(K26="NO",0,20%)</f>
        <v>0</v>
      </c>
    </row>
    <row r="27" spans="1:12" s="15" customFormat="1" ht="47.25" customHeight="1">
      <c r="A27" s="41" t="s">
        <v>125</v>
      </c>
      <c r="B27" s="86" t="s">
        <v>126</v>
      </c>
      <c r="C27" s="87"/>
      <c r="D27" s="87"/>
      <c r="E27" s="87"/>
      <c r="F27" s="87"/>
      <c r="G27" s="87"/>
      <c r="H27" s="87"/>
      <c r="I27" s="87"/>
      <c r="J27" s="87"/>
      <c r="K27" s="39" t="s">
        <v>102</v>
      </c>
      <c r="L27" s="40">
        <f>IF(K27="NO",0,3%)</f>
        <v>0</v>
      </c>
    </row>
    <row r="28" spans="1:12" s="15" customFormat="1" ht="44.25" customHeight="1">
      <c r="A28" s="41" t="s">
        <v>127</v>
      </c>
      <c r="B28" s="86" t="s">
        <v>128</v>
      </c>
      <c r="C28" s="87"/>
      <c r="D28" s="87"/>
      <c r="E28" s="87"/>
      <c r="F28" s="87"/>
      <c r="G28" s="87"/>
      <c r="H28" s="87"/>
      <c r="I28" s="87"/>
      <c r="J28" s="87"/>
      <c r="K28" s="39" t="s">
        <v>102</v>
      </c>
      <c r="L28" s="40">
        <f>IF(K28="NO",0,2%)</f>
        <v>0</v>
      </c>
    </row>
    <row r="29" spans="1:12" s="15" customFormat="1" ht="47.25" customHeight="1">
      <c r="A29" s="41" t="s">
        <v>129</v>
      </c>
      <c r="B29" s="86" t="s">
        <v>130</v>
      </c>
      <c r="C29" s="87"/>
      <c r="D29" s="87"/>
      <c r="E29" s="87"/>
      <c r="F29" s="87"/>
      <c r="G29" s="87"/>
      <c r="H29" s="87"/>
      <c r="I29" s="87"/>
      <c r="J29" s="87"/>
      <c r="K29" s="39" t="s">
        <v>102</v>
      </c>
      <c r="L29" s="40">
        <f>IF(K29="NO",0,3%)</f>
        <v>0</v>
      </c>
    </row>
    <row r="30" spans="1:12" s="15" customFormat="1" ht="64.150000000000006" customHeight="1">
      <c r="A30" s="41" t="s">
        <v>131</v>
      </c>
      <c r="B30" s="86" t="s">
        <v>132</v>
      </c>
      <c r="C30" s="87"/>
      <c r="D30" s="87"/>
      <c r="E30" s="87"/>
      <c r="F30" s="87"/>
      <c r="G30" s="87"/>
      <c r="H30" s="87"/>
      <c r="I30" s="87"/>
      <c r="J30" s="87"/>
      <c r="K30" s="39" t="s">
        <v>102</v>
      </c>
      <c r="L30" s="40">
        <f>IF(K30="NO",0,3%)</f>
        <v>0</v>
      </c>
    </row>
    <row r="31" spans="1:12" s="15" customFormat="1" ht="32.450000000000003" customHeight="1">
      <c r="A31" s="41" t="s">
        <v>133</v>
      </c>
      <c r="B31" s="86" t="s">
        <v>134</v>
      </c>
      <c r="C31" s="87"/>
      <c r="D31" s="87"/>
      <c r="E31" s="87"/>
      <c r="F31" s="87"/>
      <c r="G31" s="87"/>
      <c r="H31" s="87"/>
      <c r="I31" s="87"/>
      <c r="J31" s="87"/>
      <c r="K31" s="39" t="s">
        <v>102</v>
      </c>
      <c r="L31" s="40">
        <f>IF(K31="NO",0,2%)</f>
        <v>0</v>
      </c>
    </row>
    <row r="32" spans="1:12" s="15" customFormat="1" ht="18.75">
      <c r="A32" s="41" t="s">
        <v>135</v>
      </c>
      <c r="B32" s="87" t="s">
        <v>136</v>
      </c>
      <c r="C32" s="87"/>
      <c r="D32" s="87"/>
      <c r="E32" s="87"/>
      <c r="F32" s="87"/>
      <c r="G32" s="87"/>
      <c r="H32" s="87"/>
      <c r="I32" s="87"/>
      <c r="J32" s="87"/>
      <c r="K32" s="39" t="s">
        <v>102</v>
      </c>
      <c r="L32" s="40">
        <f>IF(K32="NO",0,2%)</f>
        <v>0</v>
      </c>
    </row>
    <row r="33" spans="1:20" s="15" customFormat="1" ht="15.75">
      <c r="A33" s="88" t="s">
        <v>137</v>
      </c>
      <c r="B33" s="88"/>
      <c r="C33" s="88"/>
      <c r="D33" s="88"/>
      <c r="E33" s="88"/>
      <c r="F33" s="88"/>
      <c r="G33" s="88"/>
      <c r="H33" s="88"/>
      <c r="I33" s="88"/>
      <c r="J33" s="88"/>
      <c r="K33" s="88"/>
      <c r="L33" s="88"/>
    </row>
    <row r="34" spans="1:20" s="15" customFormat="1" ht="18.75">
      <c r="A34" s="89" t="s">
        <v>138</v>
      </c>
      <c r="B34" s="90"/>
      <c r="C34" s="90"/>
      <c r="D34" s="90"/>
      <c r="E34" s="90"/>
      <c r="F34" s="90"/>
      <c r="G34" s="90"/>
      <c r="H34" s="90"/>
      <c r="I34" s="90"/>
      <c r="J34" s="90"/>
      <c r="K34" s="90"/>
      <c r="L34" s="91"/>
    </row>
    <row r="35" spans="1:20" s="15" customFormat="1" ht="15.75">
      <c r="A35" s="82" t="s">
        <v>177</v>
      </c>
      <c r="B35" s="82"/>
      <c r="C35" s="82"/>
      <c r="D35" s="42" t="s">
        <v>139</v>
      </c>
      <c r="E35" s="43"/>
      <c r="F35" s="43"/>
      <c r="G35" s="43"/>
      <c r="H35" s="43"/>
      <c r="I35" s="43"/>
      <c r="J35" s="44"/>
      <c r="K35" s="92" t="s">
        <v>104</v>
      </c>
      <c r="L35" s="92"/>
    </row>
    <row r="36" spans="1:20" s="15" customFormat="1" ht="15.75">
      <c r="A36" s="82" t="s">
        <v>140</v>
      </c>
      <c r="B36" s="82"/>
      <c r="C36" s="82"/>
      <c r="D36" s="83" t="s">
        <v>141</v>
      </c>
      <c r="E36" s="83"/>
      <c r="F36" s="83"/>
      <c r="G36" s="83"/>
      <c r="H36" s="83"/>
      <c r="I36" s="83"/>
      <c r="J36" s="45">
        <v>0.05</v>
      </c>
      <c r="K36" s="82" t="s">
        <v>102</v>
      </c>
      <c r="L36" s="84">
        <f>IF(AND(K36="SI",K38="NO",K40="NO",K35=J13),5%,IF(AND(K36="SI",K38="NO",K40="NO",K35=J14),2%,0))</f>
        <v>0</v>
      </c>
    </row>
    <row r="37" spans="1:20" s="15" customFormat="1" ht="15.75">
      <c r="A37" s="82"/>
      <c r="B37" s="82"/>
      <c r="C37" s="82"/>
      <c r="D37" s="85" t="s">
        <v>142</v>
      </c>
      <c r="E37" s="85"/>
      <c r="F37" s="85"/>
      <c r="G37" s="85"/>
      <c r="H37" s="85"/>
      <c r="I37" s="85"/>
      <c r="J37" s="45">
        <v>0.02</v>
      </c>
      <c r="K37" s="82"/>
      <c r="L37" s="84"/>
    </row>
    <row r="38" spans="1:20" s="15" customFormat="1" ht="15.75">
      <c r="A38" s="82" t="s">
        <v>143</v>
      </c>
      <c r="B38" s="82"/>
      <c r="C38" s="82"/>
      <c r="D38" s="83" t="s">
        <v>141</v>
      </c>
      <c r="E38" s="83"/>
      <c r="F38" s="83"/>
      <c r="G38" s="83"/>
      <c r="H38" s="83"/>
      <c r="I38" s="83"/>
      <c r="J38" s="45">
        <v>0.1</v>
      </c>
      <c r="K38" s="82" t="s">
        <v>102</v>
      </c>
      <c r="L38" s="84">
        <f>IF(AND(K36="NO",K38="SI",K40="NO",K35=J13),10%,IF(AND(K36="SI",K38="NO",K40="NO",K35=J14),4%,0))</f>
        <v>0</v>
      </c>
    </row>
    <row r="39" spans="1:20" s="15" customFormat="1" ht="15.75">
      <c r="A39" s="82"/>
      <c r="B39" s="82"/>
      <c r="C39" s="82"/>
      <c r="D39" s="85" t="s">
        <v>142</v>
      </c>
      <c r="E39" s="85"/>
      <c r="F39" s="85"/>
      <c r="G39" s="85"/>
      <c r="H39" s="85"/>
      <c r="I39" s="85"/>
      <c r="J39" s="45">
        <v>0.04</v>
      </c>
      <c r="K39" s="82"/>
      <c r="L39" s="84"/>
    </row>
    <row r="40" spans="1:20" s="15" customFormat="1" ht="15.75">
      <c r="A40" s="82" t="s">
        <v>144</v>
      </c>
      <c r="B40" s="82"/>
      <c r="C40" s="82"/>
      <c r="D40" s="83" t="s">
        <v>141</v>
      </c>
      <c r="E40" s="83"/>
      <c r="F40" s="83"/>
      <c r="G40" s="83"/>
      <c r="H40" s="83"/>
      <c r="I40" s="83"/>
      <c r="J40" s="45">
        <v>0.15</v>
      </c>
      <c r="K40" s="82" t="s">
        <v>102</v>
      </c>
      <c r="L40" s="84">
        <f>IF(AND(K36="NO",K38="NO",K40="SI",K35=J13),15%,IF(AND(K36="SI",K38="NO",K40="NO",K35=J14),6%,0))</f>
        <v>0</v>
      </c>
    </row>
    <row r="41" spans="1:20" s="15" customFormat="1" ht="15.75">
      <c r="A41" s="82"/>
      <c r="B41" s="82"/>
      <c r="C41" s="82"/>
      <c r="D41" s="85" t="s">
        <v>142</v>
      </c>
      <c r="E41" s="85"/>
      <c r="F41" s="85"/>
      <c r="G41" s="85"/>
      <c r="H41" s="85"/>
      <c r="I41" s="85"/>
      <c r="J41" s="45">
        <v>0.06</v>
      </c>
      <c r="K41" s="82"/>
      <c r="L41" s="84"/>
    </row>
    <row r="42" spans="1:20" s="15" customFormat="1" ht="15.75">
      <c r="A42" s="77" t="s">
        <v>145</v>
      </c>
      <c r="B42" s="77"/>
      <c r="C42" s="77"/>
      <c r="D42" s="77"/>
      <c r="E42" s="77"/>
      <c r="F42" s="77"/>
      <c r="G42" s="77"/>
      <c r="H42" s="77"/>
      <c r="I42" s="77"/>
      <c r="J42" s="77"/>
      <c r="K42" s="77"/>
      <c r="L42" s="46">
        <f>SUM(L18:L32)+L36+L38+L40</f>
        <v>0</v>
      </c>
      <c r="N42" s="47"/>
    </row>
    <row r="43" spans="1:20" s="15" customFormat="1" ht="15.75">
      <c r="A43" s="77" t="s">
        <v>146</v>
      </c>
      <c r="B43" s="77"/>
      <c r="C43" s="77"/>
      <c r="D43" s="77"/>
      <c r="E43" s="77"/>
      <c r="F43" s="77"/>
      <c r="G43" s="77"/>
      <c r="H43" s="77"/>
      <c r="I43" s="77"/>
      <c r="J43" s="77"/>
      <c r="K43" s="77"/>
      <c r="L43" s="46">
        <v>0.15</v>
      </c>
      <c r="P43" s="101" t="s">
        <v>175</v>
      </c>
      <c r="Q43" s="101"/>
      <c r="R43" s="101"/>
      <c r="S43" s="101"/>
      <c r="T43" s="101"/>
    </row>
    <row r="44" spans="1:20" s="15" customFormat="1" ht="15.75">
      <c r="A44" s="71" t="s">
        <v>174</v>
      </c>
      <c r="B44" s="72"/>
      <c r="C44" s="72"/>
      <c r="D44" s="72"/>
      <c r="E44" s="73"/>
      <c r="F44" s="74" t="s">
        <v>176</v>
      </c>
      <c r="G44" s="75"/>
      <c r="H44" s="75"/>
      <c r="I44" s="75"/>
      <c r="J44" s="75"/>
      <c r="K44" s="76"/>
      <c r="L44" s="46">
        <f>IF(F44=P43,0.15,0)</f>
        <v>0</v>
      </c>
      <c r="P44" s="101" t="s">
        <v>176</v>
      </c>
      <c r="Q44" s="101"/>
      <c r="R44" s="101"/>
      <c r="S44" s="101"/>
      <c r="T44" s="101"/>
    </row>
    <row r="45" spans="1:20" s="15" customFormat="1" ht="15.75">
      <c r="A45" s="71" t="s">
        <v>169</v>
      </c>
      <c r="B45" s="72"/>
      <c r="C45" s="72"/>
      <c r="D45" s="72"/>
      <c r="E45" s="73"/>
      <c r="F45" s="74" t="s">
        <v>170</v>
      </c>
      <c r="G45" s="75"/>
      <c r="H45" s="75"/>
      <c r="I45" s="75"/>
      <c r="J45" s="75"/>
      <c r="K45" s="76"/>
      <c r="L45" s="46">
        <f>IF(F45=P45,0.2,0.25)</f>
        <v>0.2</v>
      </c>
      <c r="P45" s="101" t="s">
        <v>170</v>
      </c>
      <c r="Q45" s="101"/>
      <c r="R45" s="101"/>
      <c r="S45" s="101"/>
      <c r="T45" s="101"/>
    </row>
    <row r="46" spans="1:20" s="15" customFormat="1" ht="15.75">
      <c r="A46" s="77" t="s">
        <v>147</v>
      </c>
      <c r="B46" s="77"/>
      <c r="C46" s="77"/>
      <c r="D46" s="77"/>
      <c r="E46" s="77"/>
      <c r="F46" s="77"/>
      <c r="G46" s="77"/>
      <c r="H46" s="77"/>
      <c r="I46" s="77"/>
      <c r="J46" s="77"/>
      <c r="K46" s="77"/>
      <c r="L46" s="48">
        <f>L42+L43+L45+L44</f>
        <v>0.35</v>
      </c>
      <c r="P46" s="101" t="s">
        <v>171</v>
      </c>
      <c r="Q46" s="101"/>
      <c r="R46" s="101"/>
      <c r="S46" s="101"/>
      <c r="T46" s="101"/>
    </row>
    <row r="47" spans="1:20" s="15" customFormat="1">
      <c r="A47" s="16"/>
      <c r="B47" s="16"/>
      <c r="C47" s="49">
        <v>1</v>
      </c>
      <c r="D47" s="49">
        <v>0.7</v>
      </c>
    </row>
    <row r="48" spans="1:20" s="15" customFormat="1">
      <c r="A48" s="78" t="s">
        <v>148</v>
      </c>
      <c r="B48" s="78"/>
      <c r="C48" s="31" t="s">
        <v>149</v>
      </c>
      <c r="D48" s="31" t="s">
        <v>150</v>
      </c>
    </row>
    <row r="49" spans="1:7" s="15" customFormat="1">
      <c r="A49" s="50" t="s">
        <v>151</v>
      </c>
      <c r="B49" s="31" t="s">
        <v>152</v>
      </c>
      <c r="C49" s="31" t="s">
        <v>152</v>
      </c>
      <c r="D49" s="31" t="s">
        <v>152</v>
      </c>
    </row>
    <row r="50" spans="1:7" s="15" customFormat="1">
      <c r="A50" s="50" t="s">
        <v>153</v>
      </c>
      <c r="B50" s="51"/>
      <c r="C50" s="51"/>
      <c r="D50" s="51"/>
    </row>
    <row r="51" spans="1:7" s="15" customFormat="1">
      <c r="A51" s="50" t="s">
        <v>154</v>
      </c>
      <c r="B51" s="51">
        <v>70</v>
      </c>
      <c r="C51" s="51"/>
      <c r="D51" s="51"/>
      <c r="F51" s="29"/>
      <c r="G51" s="16" t="s">
        <v>155</v>
      </c>
    </row>
    <row r="52" spans="1:7" s="15" customFormat="1">
      <c r="A52" s="50" t="s">
        <v>156</v>
      </c>
      <c r="B52" s="51"/>
      <c r="C52" s="51"/>
      <c r="D52" s="51"/>
    </row>
    <row r="53" spans="1:7" s="15" customFormat="1">
      <c r="A53" s="50" t="s">
        <v>157</v>
      </c>
      <c r="B53" s="51"/>
      <c r="C53" s="51"/>
      <c r="D53" s="51"/>
    </row>
    <row r="54" spans="1:7" s="15" customFormat="1">
      <c r="A54" s="50" t="s">
        <v>158</v>
      </c>
      <c r="B54" s="51"/>
      <c r="C54" s="51"/>
      <c r="D54" s="51"/>
    </row>
    <row r="55" spans="1:7" s="15" customFormat="1">
      <c r="A55" s="52" t="s">
        <v>159</v>
      </c>
      <c r="B55" s="53"/>
      <c r="C55" s="53"/>
      <c r="D55" s="53"/>
    </row>
    <row r="56" spans="1:7" s="15" customFormat="1">
      <c r="A56" s="54" t="s">
        <v>160</v>
      </c>
      <c r="B56" s="54">
        <f>SUM(B50:B55)</f>
        <v>70</v>
      </c>
      <c r="C56" s="54">
        <f t="shared" ref="C56:D56" si="0">SUM(C50:C55)</f>
        <v>0</v>
      </c>
      <c r="D56" s="54">
        <f t="shared" si="0"/>
        <v>0</v>
      </c>
      <c r="E56" s="55">
        <f>B56+C56*$C$47+D56*$D$47</f>
        <v>70</v>
      </c>
    </row>
    <row r="57" spans="1:7" s="15" customFormat="1" ht="18.75">
      <c r="A57" s="56" t="s">
        <v>161</v>
      </c>
      <c r="B57" s="57" t="str">
        <f>B8</f>
        <v>L0</v>
      </c>
      <c r="C57" s="58" t="s">
        <v>162</v>
      </c>
      <c r="D57" s="58" t="s">
        <v>152</v>
      </c>
      <c r="E57" s="59"/>
    </row>
    <row r="58" spans="1:7" s="15" customFormat="1">
      <c r="A58" s="50" t="s">
        <v>103</v>
      </c>
      <c r="B58" s="31">
        <f>IF($B$57=$C$12,C13,IF($B$57=$D$12,D13,IF($B$57=$E$12,E13,IF(B8=B12,B13,F13))))</f>
        <v>540</v>
      </c>
      <c r="C58" s="31">
        <f>B58*$L$46+B58</f>
        <v>729</v>
      </c>
      <c r="D58" s="31">
        <f>IF(E56&gt;130,130,E56)</f>
        <v>70</v>
      </c>
      <c r="E58" s="60">
        <f>D58*C58</f>
        <v>51030</v>
      </c>
    </row>
    <row r="59" spans="1:7" s="15" customFormat="1">
      <c r="A59" s="50" t="s">
        <v>105</v>
      </c>
      <c r="B59" s="31">
        <f>IF($B$57=$C$12,C14,IF($B$57=$D$12,D14,IF($B$57=$E$12,E14,IF(B8=B12,B14,F14))))</f>
        <v>450</v>
      </c>
      <c r="C59" s="31">
        <f>B59*$L$46+B59</f>
        <v>607.5</v>
      </c>
      <c r="D59" s="61">
        <f>IF(E56-D58&gt;220,220,E56-D58)</f>
        <v>0</v>
      </c>
      <c r="E59" s="60">
        <f>D59*C59</f>
        <v>0</v>
      </c>
    </row>
    <row r="60" spans="1:7" s="15" customFormat="1">
      <c r="A60" s="50" t="s">
        <v>107</v>
      </c>
      <c r="B60" s="31">
        <f>IF($B$57=$C$12,C15,IF($B$57=$D$12,D15,IF($B$57=$E$12,E15,IF(B8=B12,B15,F15))))</f>
        <v>410</v>
      </c>
      <c r="C60" s="31">
        <f>B60*$L$46+B60</f>
        <v>553.5</v>
      </c>
      <c r="D60" s="61">
        <f>IF(E56-(D59+D58)&lt;0,0,E56-(D59+D58))</f>
        <v>0</v>
      </c>
      <c r="E60" s="60">
        <f>D60*C60</f>
        <v>0</v>
      </c>
    </row>
    <row r="61" spans="1:7" s="15" customFormat="1">
      <c r="A61" s="67" t="s">
        <v>160</v>
      </c>
      <c r="B61" s="67"/>
      <c r="C61" s="67"/>
      <c r="D61" s="62">
        <f>SUM(D58:D60)</f>
        <v>70</v>
      </c>
      <c r="E61" s="63">
        <f>SUM(E58:E60)</f>
        <v>51030</v>
      </c>
    </row>
    <row r="62" spans="1:7" s="15" customFormat="1">
      <c r="A62" s="79" t="s">
        <v>163</v>
      </c>
      <c r="B62" s="80"/>
      <c r="C62" s="80"/>
      <c r="D62" s="80"/>
      <c r="E62" s="81"/>
    </row>
    <row r="63" spans="1:7" s="15" customFormat="1">
      <c r="A63" s="67" t="s">
        <v>164</v>
      </c>
      <c r="B63" s="67"/>
      <c r="C63" s="67"/>
      <c r="D63" s="64">
        <f>IF(E61&gt;500000,0.1,0.125)</f>
        <v>0.125</v>
      </c>
      <c r="E63" s="65">
        <f>D63*E61</f>
        <v>6378.75</v>
      </c>
    </row>
    <row r="64" spans="1:7" s="15" customFormat="1">
      <c r="A64" s="67" t="s">
        <v>165</v>
      </c>
      <c r="B64" s="67"/>
      <c r="C64" s="67"/>
      <c r="D64" s="64">
        <v>0.5</v>
      </c>
      <c r="E64" s="63">
        <f>(E61-E63)*D64</f>
        <v>22325.625</v>
      </c>
      <c r="F64" s="15" t="s">
        <v>166</v>
      </c>
    </row>
    <row r="65" spans="1:5" s="15" customFormat="1">
      <c r="A65" s="67" t="s">
        <v>167</v>
      </c>
      <c r="B65" s="67"/>
      <c r="C65" s="67"/>
      <c r="D65" s="64">
        <v>0.5</v>
      </c>
      <c r="E65" s="63">
        <f>(E61-E63)*D65</f>
        <v>22325.625</v>
      </c>
    </row>
    <row r="66" spans="1:5" s="15" customFormat="1">
      <c r="A66" s="68" t="s">
        <v>160</v>
      </c>
      <c r="B66" s="68"/>
      <c r="C66" s="68"/>
      <c r="D66" s="68"/>
      <c r="E66" s="66">
        <f>E63+E64+E65</f>
        <v>51030</v>
      </c>
    </row>
    <row r="67" spans="1:5" s="15" customFormat="1"/>
    <row r="68" spans="1:5" s="15" customFormat="1"/>
    <row r="69" spans="1:5" s="15" customFormat="1"/>
    <row r="70" spans="1:5" s="15" customFormat="1"/>
    <row r="71" spans="1:5" s="15" customFormat="1"/>
    <row r="72" spans="1:5" s="15" customFormat="1"/>
    <row r="73" spans="1:5" s="15" customFormat="1"/>
    <row r="74" spans="1:5" s="15" customFormat="1"/>
    <row r="75" spans="1:5" s="15" customFormat="1"/>
    <row r="76" spans="1:5" s="15" customFormat="1"/>
    <row r="77" spans="1:5" s="15" customFormat="1"/>
    <row r="78" spans="1:5" s="15" customFormat="1"/>
    <row r="79" spans="1:5" s="15" customFormat="1"/>
    <row r="80" spans="1:5" s="15" customFormat="1"/>
    <row r="81" s="15" customFormat="1"/>
    <row r="82" s="15" customFormat="1"/>
    <row r="83" s="15" customFormat="1"/>
    <row r="84" s="15" customFormat="1"/>
    <row r="85" s="15" customFormat="1"/>
    <row r="86" s="15" customFormat="1"/>
    <row r="87" s="15" customFormat="1"/>
    <row r="88" s="15" customFormat="1"/>
    <row r="89" s="15" customFormat="1"/>
    <row r="90" s="15" customFormat="1"/>
    <row r="91" s="15" customFormat="1"/>
    <row r="92" s="15" customFormat="1"/>
    <row r="93" s="15" customFormat="1"/>
    <row r="94" s="15" customFormat="1"/>
    <row r="95" s="15" customFormat="1"/>
    <row r="96" s="15" customFormat="1"/>
    <row r="97" s="15" customFormat="1"/>
    <row r="98" s="15" customFormat="1"/>
    <row r="99" s="15" customFormat="1"/>
    <row r="100" s="15" customFormat="1"/>
    <row r="101" s="15" customFormat="1"/>
    <row r="102" s="15" customFormat="1"/>
    <row r="103" s="15" customFormat="1"/>
    <row r="104" s="15" customFormat="1"/>
    <row r="105" s="15" customFormat="1"/>
    <row r="106" s="15" customFormat="1"/>
    <row r="107" s="15" customFormat="1"/>
    <row r="108" s="15" customFormat="1"/>
    <row r="109" s="15" customFormat="1"/>
    <row r="110" s="15" customFormat="1"/>
    <row r="111" s="15" customFormat="1"/>
    <row r="112" s="15" customFormat="1"/>
    <row r="113" s="15" customFormat="1"/>
    <row r="114" s="15" customFormat="1"/>
    <row r="115" s="15" customFormat="1"/>
    <row r="116" s="15" customFormat="1"/>
    <row r="117" s="15" customFormat="1"/>
    <row r="118" s="15" customFormat="1"/>
    <row r="119" s="15" customFormat="1"/>
    <row r="120" s="15" customFormat="1"/>
    <row r="121" s="15" customFormat="1"/>
    <row r="122" s="15" customFormat="1"/>
    <row r="123" s="15" customFormat="1"/>
    <row r="124" s="15" customFormat="1"/>
    <row r="125" s="15" customFormat="1"/>
    <row r="126" s="15" customFormat="1"/>
    <row r="127" s="15" customFormat="1"/>
    <row r="128" s="15" customFormat="1"/>
    <row r="129" s="15" customFormat="1"/>
    <row r="130" s="15" customFormat="1"/>
    <row r="131" s="15" customFormat="1"/>
    <row r="132" s="15" customFormat="1"/>
    <row r="133" s="15" customFormat="1"/>
    <row r="134" s="15" customFormat="1"/>
    <row r="135" s="15" customFormat="1"/>
    <row r="136" s="15" customFormat="1"/>
    <row r="137" s="15" customFormat="1"/>
    <row r="138" s="15" customFormat="1"/>
    <row r="139" s="15" customFormat="1"/>
    <row r="140" s="15" customFormat="1"/>
    <row r="141" s="15" customFormat="1"/>
    <row r="142" s="15" customFormat="1"/>
    <row r="143" s="15" customFormat="1"/>
    <row r="144" s="15" customFormat="1"/>
    <row r="145" s="15" customFormat="1"/>
    <row r="146" s="15" customFormat="1"/>
  </sheetData>
  <sheetProtection algorithmName="SHA-512" hashValue="LrlDLJmvNVvROI256TIc5ZKJ8Sd6Ams64HE7hD9pj//Ub0rPCQFeMl728E+4Qtis9U81y9HLeeplRkdlKV3zQg==" saltValue="5GaTjz6uGyyXgpB1U2+UqQ==" spinCount="100000" sheet="1" formatCells="0" formatColumns="0" formatRows="0" insertColumns="0" insertRows="0" insertHyperlinks="0" deleteColumns="0" deleteRows="0" sort="0" autoFilter="0" pivotTables="0"/>
  <protectedRanges>
    <protectedRange sqref="F44:K44" name="Intervallo8"/>
    <protectedRange sqref="A8" name="Intervallo6"/>
    <protectedRange sqref="C47:D47" name="Intervallo4"/>
    <protectedRange sqref="B50:D55" name="Intervallo3"/>
    <protectedRange sqref="K36:K41" name="Intervallo2"/>
    <protectedRange sqref="K18:K32" name="Intervallo1"/>
    <protectedRange sqref="K35:L35" name="Intervallo5"/>
    <protectedRange sqref="F45:K45" name="Intervallo7"/>
  </protectedRanges>
  <customSheetViews>
    <customSheetView guid="{4CE979C5-952C-40F9-A671-B9FC8F58EACF}" scale="85">
      <selection activeCell="A8" sqref="A8"/>
      <pageMargins left="0.7" right="0.7" top="0.75" bottom="0.75" header="0.3" footer="0.3"/>
      <pageSetup paperSize="9" orientation="portrait" r:id="rId1"/>
    </customSheetView>
  </customSheetViews>
  <mergeCells count="56">
    <mergeCell ref="A44:E44"/>
    <mergeCell ref="F44:K44"/>
    <mergeCell ref="A10:F10"/>
    <mergeCell ref="A11:F11"/>
    <mergeCell ref="A16:L16"/>
    <mergeCell ref="A17:A20"/>
    <mergeCell ref="B17:L17"/>
    <mergeCell ref="B18:J18"/>
    <mergeCell ref="B19:J19"/>
    <mergeCell ref="B20:J20"/>
    <mergeCell ref="B31:J31"/>
    <mergeCell ref="B21:J21"/>
    <mergeCell ref="B22:J22"/>
    <mergeCell ref="B23:J23"/>
    <mergeCell ref="A24:A25"/>
    <mergeCell ref="B24:J24"/>
    <mergeCell ref="B25:J25"/>
    <mergeCell ref="B26:J26"/>
    <mergeCell ref="B27:J27"/>
    <mergeCell ref="B28:J28"/>
    <mergeCell ref="B29:J29"/>
    <mergeCell ref="B30:J30"/>
    <mergeCell ref="A36:C37"/>
    <mergeCell ref="D36:I36"/>
    <mergeCell ref="K36:K37"/>
    <mergeCell ref="L36:L37"/>
    <mergeCell ref="D37:I37"/>
    <mergeCell ref="B32:J32"/>
    <mergeCell ref="A33:L33"/>
    <mergeCell ref="A34:L34"/>
    <mergeCell ref="A35:C35"/>
    <mergeCell ref="K35:L35"/>
    <mergeCell ref="K38:K39"/>
    <mergeCell ref="L38:L39"/>
    <mergeCell ref="D39:I39"/>
    <mergeCell ref="A40:C41"/>
    <mergeCell ref="D40:I40"/>
    <mergeCell ref="K40:K41"/>
    <mergeCell ref="L40:L41"/>
    <mergeCell ref="D41:I41"/>
    <mergeCell ref="A63:C63"/>
    <mergeCell ref="A64:C64"/>
    <mergeCell ref="A65:C65"/>
    <mergeCell ref="A66:D66"/>
    <mergeCell ref="B7:F7"/>
    <mergeCell ref="B8:F8"/>
    <mergeCell ref="A45:E45"/>
    <mergeCell ref="F45:K45"/>
    <mergeCell ref="A42:K42"/>
    <mergeCell ref="A43:K43"/>
    <mergeCell ref="A46:K46"/>
    <mergeCell ref="A48:B48"/>
    <mergeCell ref="A61:C61"/>
    <mergeCell ref="A62:E62"/>
    <mergeCell ref="A38:C39"/>
    <mergeCell ref="D38:I38"/>
  </mergeCells>
  <conditionalFormatting sqref="K18:K32">
    <cfRule type="cellIs" dxfId="13" priority="13" operator="equal">
      <formula>"NO"</formula>
    </cfRule>
    <cfRule type="cellIs" dxfId="12" priority="14" operator="equal">
      <formula>"SI"</formula>
    </cfRule>
  </conditionalFormatting>
  <conditionalFormatting sqref="K40 K36 K38">
    <cfRule type="cellIs" dxfId="11" priority="11" operator="equal">
      <formula>"NO"</formula>
    </cfRule>
    <cfRule type="cellIs" dxfId="10" priority="12" operator="equal">
      <formula>"SI"</formula>
    </cfRule>
  </conditionalFormatting>
  <conditionalFormatting sqref="B57">
    <cfRule type="cellIs" dxfId="9" priority="6" operator="equal">
      <formula>$E$12</formula>
    </cfRule>
    <cfRule type="cellIs" dxfId="8" priority="7" operator="equal">
      <formula>$F$12</formula>
    </cfRule>
    <cfRule type="cellIs" dxfId="7" priority="8" operator="equal">
      <formula>$D$12</formula>
    </cfRule>
    <cfRule type="cellIs" dxfId="6" priority="9" operator="equal">
      <formula>$C$12</formula>
    </cfRule>
    <cfRule type="cellIs" dxfId="5" priority="10" operator="equal">
      <formula>$B$12</formula>
    </cfRule>
  </conditionalFormatting>
  <conditionalFormatting sqref="B8">
    <cfRule type="cellIs" dxfId="4" priority="1" operator="equal">
      <formula>$E$12</formula>
    </cfRule>
    <cfRule type="cellIs" dxfId="3" priority="2" operator="equal">
      <formula>$F$12</formula>
    </cfRule>
    <cfRule type="cellIs" dxfId="2" priority="3" operator="equal">
      <formula>$D$12</formula>
    </cfRule>
    <cfRule type="cellIs" dxfId="1" priority="4" operator="equal">
      <formula>$C$12</formula>
    </cfRule>
    <cfRule type="cellIs" dxfId="0" priority="5" operator="equal">
      <formula>$B$12</formula>
    </cfRule>
  </conditionalFormatting>
  <dataValidations count="4">
    <dataValidation type="list" allowBlank="1" showInputMessage="1" showErrorMessage="1" sqref="K35:L35">
      <formula1>$J$13:$J$14</formula1>
    </dataValidation>
    <dataValidation type="list" allowBlank="1" showInputMessage="1" showErrorMessage="1" sqref="K18:K32 K36 K38 K40">
      <formula1>$J$11:$J$12</formula1>
    </dataValidation>
    <dataValidation type="list" allowBlank="1" showInputMessage="1" showErrorMessage="1" sqref="F45:K45">
      <formula1>$P$45:$P$46</formula1>
    </dataValidation>
    <dataValidation type="list" allowBlank="1" showInputMessage="1" showErrorMessage="1" sqref="F44:K44">
      <formula1>$P$43:$P$44</formula1>
    </dataValidation>
  </dataValidation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2"/>
  <sheetViews>
    <sheetView workbookViewId="0">
      <selection activeCell="D24" sqref="D24"/>
    </sheetView>
  </sheetViews>
  <sheetFormatPr defaultRowHeight="12.75"/>
  <cols>
    <col min="1" max="1" width="21" style="6" customWidth="1"/>
    <col min="2" max="2" width="11.83203125" style="11" customWidth="1"/>
    <col min="3" max="3" width="12" customWidth="1"/>
    <col min="4" max="4" width="22.1640625" customWidth="1"/>
    <col min="5" max="5" width="17.83203125" customWidth="1"/>
    <col min="9" max="9" width="17.1640625" customWidth="1"/>
    <col min="10" max="10" width="31" customWidth="1"/>
  </cols>
  <sheetData>
    <row r="1" spans="1:10" ht="16.5" customHeight="1">
      <c r="A1" s="8" t="s">
        <v>89</v>
      </c>
      <c r="B1" s="10" t="s">
        <v>0</v>
      </c>
      <c r="C1" s="2" t="s">
        <v>1</v>
      </c>
      <c r="D1" s="2" t="s">
        <v>2</v>
      </c>
      <c r="E1" s="1" t="s">
        <v>3</v>
      </c>
    </row>
    <row r="2" spans="1:10" ht="16.5" customHeight="1">
      <c r="A2" s="9">
        <v>1</v>
      </c>
      <c r="B2" s="3">
        <v>14447</v>
      </c>
      <c r="C2" s="3">
        <v>2058704</v>
      </c>
      <c r="D2" s="3">
        <v>1</v>
      </c>
      <c r="E2" s="4" t="s">
        <v>6</v>
      </c>
      <c r="F2">
        <f t="shared" ref="F2:F65" si="0">IF(E2="L0",0,IF(E2="L1",1,IF(E2="L2",2,IF(E2="L3",3,IF(E2="L4",4,"-")))))</f>
        <v>0</v>
      </c>
      <c r="G2" t="s">
        <v>91</v>
      </c>
      <c r="I2" s="6" t="s">
        <v>89</v>
      </c>
      <c r="J2" s="6" t="s">
        <v>90</v>
      </c>
    </row>
    <row r="3" spans="1:10" ht="16.5" customHeight="1">
      <c r="A3" s="9">
        <v>2</v>
      </c>
      <c r="B3" s="3">
        <v>14405</v>
      </c>
      <c r="C3" s="3">
        <v>43891</v>
      </c>
      <c r="D3" s="3">
        <v>2</v>
      </c>
      <c r="E3" s="4" t="s">
        <v>6</v>
      </c>
      <c r="F3">
        <f t="shared" si="0"/>
        <v>0</v>
      </c>
      <c r="G3">
        <v>3</v>
      </c>
      <c r="I3" s="7">
        <v>5</v>
      </c>
      <c r="J3" s="6" t="str">
        <f>VLOOKUP(I3,A2:G2377,5,FALSE)</f>
        <v>L4</v>
      </c>
    </row>
    <row r="4" spans="1:10" ht="16.5" customHeight="1">
      <c r="A4" s="9">
        <v>3</v>
      </c>
      <c r="B4" s="3">
        <v>12371</v>
      </c>
      <c r="C4" s="3">
        <v>2058206</v>
      </c>
      <c r="D4" s="3">
        <v>3</v>
      </c>
      <c r="E4" s="4" t="s">
        <v>6</v>
      </c>
      <c r="F4">
        <f t="shared" si="0"/>
        <v>0</v>
      </c>
      <c r="G4">
        <v>0</v>
      </c>
    </row>
    <row r="5" spans="1:10" ht="16.5" customHeight="1">
      <c r="A5" s="9">
        <v>4</v>
      </c>
      <c r="B5" s="3">
        <v>15012</v>
      </c>
      <c r="C5" s="3">
        <v>2059421</v>
      </c>
      <c r="D5" s="3">
        <v>4</v>
      </c>
      <c r="E5" s="4" t="s">
        <v>7</v>
      </c>
      <c r="F5">
        <f t="shared" si="0"/>
        <v>3</v>
      </c>
      <c r="G5">
        <v>0</v>
      </c>
    </row>
    <row r="6" spans="1:10" ht="16.5" customHeight="1">
      <c r="A6" s="9">
        <v>5</v>
      </c>
      <c r="B6" s="3">
        <v>15021</v>
      </c>
      <c r="C6" s="3">
        <v>2059407</v>
      </c>
      <c r="D6" s="3">
        <v>5</v>
      </c>
      <c r="E6" s="4" t="s">
        <v>9</v>
      </c>
      <c r="F6">
        <f t="shared" si="0"/>
        <v>4</v>
      </c>
      <c r="G6">
        <v>3</v>
      </c>
    </row>
    <row r="7" spans="1:10" ht="16.5" customHeight="1">
      <c r="A7" s="9">
        <v>6</v>
      </c>
      <c r="B7" s="3">
        <v>12844</v>
      </c>
      <c r="C7" s="3">
        <v>2058776</v>
      </c>
      <c r="D7" s="3">
        <v>6</v>
      </c>
      <c r="E7" s="4" t="s">
        <v>7</v>
      </c>
      <c r="F7">
        <f t="shared" si="0"/>
        <v>3</v>
      </c>
      <c r="G7">
        <v>3</v>
      </c>
    </row>
    <row r="8" spans="1:10" ht="16.5" customHeight="1">
      <c r="A8" s="9">
        <v>7</v>
      </c>
      <c r="B8" s="3">
        <v>15137</v>
      </c>
      <c r="C8" s="3">
        <v>0</v>
      </c>
      <c r="D8" s="3">
        <v>7</v>
      </c>
      <c r="E8" s="4" t="s">
        <v>10</v>
      </c>
      <c r="F8" t="str">
        <f t="shared" si="0"/>
        <v>-</v>
      </c>
      <c r="G8">
        <v>0</v>
      </c>
    </row>
    <row r="9" spans="1:10" ht="16.5" customHeight="1">
      <c r="A9" s="9">
        <v>8</v>
      </c>
      <c r="B9" s="3">
        <v>14448</v>
      </c>
      <c r="C9" s="3">
        <v>2059458</v>
      </c>
      <c r="D9" s="3">
        <v>8</v>
      </c>
      <c r="E9" s="4" t="s">
        <v>6</v>
      </c>
      <c r="F9">
        <f t="shared" si="0"/>
        <v>0</v>
      </c>
      <c r="G9">
        <v>2</v>
      </c>
    </row>
    <row r="10" spans="1:10" ht="16.5" customHeight="1">
      <c r="A10" s="9">
        <v>9</v>
      </c>
      <c r="B10" s="3">
        <v>13438</v>
      </c>
      <c r="C10" s="3">
        <v>2059463</v>
      </c>
      <c r="D10" s="3">
        <v>9</v>
      </c>
      <c r="E10" s="4" t="s">
        <v>6</v>
      </c>
      <c r="F10">
        <f t="shared" si="0"/>
        <v>0</v>
      </c>
      <c r="G10">
        <v>2</v>
      </c>
    </row>
    <row r="11" spans="1:10" ht="16.5" customHeight="1">
      <c r="A11" s="9">
        <v>10</v>
      </c>
      <c r="B11" s="3">
        <v>13390</v>
      </c>
      <c r="C11" s="3">
        <v>2059469</v>
      </c>
      <c r="D11" s="3">
        <v>10</v>
      </c>
      <c r="E11" s="4" t="s">
        <v>6</v>
      </c>
      <c r="F11">
        <f t="shared" si="0"/>
        <v>0</v>
      </c>
      <c r="G11">
        <v>4</v>
      </c>
    </row>
    <row r="12" spans="1:10" ht="16.5" customHeight="1">
      <c r="A12" s="9">
        <v>11</v>
      </c>
      <c r="B12" s="3">
        <v>14372</v>
      </c>
      <c r="C12" s="3">
        <v>2059471</v>
      </c>
      <c r="D12" s="3">
        <v>11</v>
      </c>
      <c r="E12" s="4" t="s">
        <v>6</v>
      </c>
      <c r="F12">
        <f t="shared" si="0"/>
        <v>0</v>
      </c>
      <c r="G12">
        <v>4</v>
      </c>
    </row>
    <row r="13" spans="1:10" ht="16.5" customHeight="1">
      <c r="A13" s="9">
        <v>12</v>
      </c>
      <c r="B13" s="3">
        <v>12971</v>
      </c>
      <c r="C13" s="3">
        <v>2059467</v>
      </c>
      <c r="D13" s="3">
        <v>12</v>
      </c>
      <c r="E13" s="4" t="s">
        <v>6</v>
      </c>
      <c r="F13">
        <f t="shared" si="0"/>
        <v>0</v>
      </c>
      <c r="G13">
        <v>2</v>
      </c>
    </row>
    <row r="14" spans="1:10" ht="16.5" customHeight="1">
      <c r="A14" s="9">
        <v>13</v>
      </c>
      <c r="B14" s="3">
        <v>15138</v>
      </c>
      <c r="C14" s="3">
        <v>0</v>
      </c>
      <c r="D14" s="3">
        <v>13</v>
      </c>
      <c r="E14" s="4" t="s">
        <v>7</v>
      </c>
      <c r="F14">
        <f t="shared" si="0"/>
        <v>3</v>
      </c>
      <c r="G14">
        <v>2</v>
      </c>
    </row>
    <row r="15" spans="1:10" ht="16.5" customHeight="1">
      <c r="A15" s="9">
        <v>14</v>
      </c>
      <c r="B15" s="3">
        <v>15139</v>
      </c>
      <c r="C15" s="3">
        <v>0</v>
      </c>
      <c r="D15" s="3">
        <v>14</v>
      </c>
      <c r="E15" s="4" t="s">
        <v>6</v>
      </c>
      <c r="F15">
        <f t="shared" si="0"/>
        <v>0</v>
      </c>
      <c r="G15">
        <v>0</v>
      </c>
    </row>
    <row r="16" spans="1:10" ht="16.5" customHeight="1">
      <c r="A16" s="9">
        <v>15</v>
      </c>
      <c r="B16" s="3">
        <v>15140</v>
      </c>
      <c r="C16" s="3">
        <v>0</v>
      </c>
      <c r="D16" s="3">
        <v>15</v>
      </c>
      <c r="E16" s="4" t="s">
        <v>6</v>
      </c>
      <c r="F16">
        <f t="shared" si="0"/>
        <v>0</v>
      </c>
      <c r="G16">
        <v>0</v>
      </c>
    </row>
    <row r="17" spans="1:7" ht="16.5" customHeight="1">
      <c r="A17" s="9">
        <v>16</v>
      </c>
      <c r="B17" s="3">
        <v>15141</v>
      </c>
      <c r="C17" s="3">
        <v>0</v>
      </c>
      <c r="D17" s="3">
        <v>16</v>
      </c>
      <c r="E17" s="4" t="s">
        <v>7</v>
      </c>
      <c r="F17">
        <f t="shared" si="0"/>
        <v>3</v>
      </c>
      <c r="G17">
        <v>0</v>
      </c>
    </row>
    <row r="18" spans="1:7" ht="16.5" customHeight="1">
      <c r="A18" s="9">
        <v>17</v>
      </c>
      <c r="B18" s="3">
        <v>14964</v>
      </c>
      <c r="C18" s="3">
        <v>10122</v>
      </c>
      <c r="D18" s="3">
        <v>17</v>
      </c>
      <c r="E18" s="4" t="s">
        <v>6</v>
      </c>
      <c r="F18">
        <f t="shared" si="0"/>
        <v>0</v>
      </c>
      <c r="G18">
        <v>0</v>
      </c>
    </row>
    <row r="19" spans="1:7" ht="16.5" customHeight="1">
      <c r="A19" s="9">
        <v>18</v>
      </c>
      <c r="B19" s="3">
        <v>15007</v>
      </c>
      <c r="C19" s="3">
        <v>10123</v>
      </c>
      <c r="D19" s="3">
        <v>18</v>
      </c>
      <c r="E19" s="4" t="s">
        <v>6</v>
      </c>
      <c r="F19">
        <f t="shared" si="0"/>
        <v>0</v>
      </c>
      <c r="G19">
        <v>3</v>
      </c>
    </row>
    <row r="20" spans="1:7" ht="16.5" customHeight="1">
      <c r="A20" s="9">
        <v>19</v>
      </c>
      <c r="B20" s="3">
        <v>14380</v>
      </c>
      <c r="C20" s="3">
        <v>2059534</v>
      </c>
      <c r="D20" s="3">
        <v>19</v>
      </c>
      <c r="E20" s="4" t="s">
        <v>6</v>
      </c>
      <c r="F20">
        <f t="shared" si="0"/>
        <v>0</v>
      </c>
      <c r="G20">
        <v>4</v>
      </c>
    </row>
    <row r="21" spans="1:7" ht="16.5" customHeight="1">
      <c r="A21" s="9">
        <v>20</v>
      </c>
      <c r="B21" s="3">
        <v>15008</v>
      </c>
      <c r="C21" s="3">
        <v>10125</v>
      </c>
      <c r="D21" s="3">
        <v>20</v>
      </c>
      <c r="E21" s="4" t="s">
        <v>6</v>
      </c>
      <c r="F21">
        <f t="shared" si="0"/>
        <v>0</v>
      </c>
      <c r="G21">
        <v>1</v>
      </c>
    </row>
    <row r="22" spans="1:7" ht="16.5" customHeight="1">
      <c r="A22" s="9">
        <v>21</v>
      </c>
      <c r="B22" s="3">
        <v>15009</v>
      </c>
      <c r="C22" s="3">
        <v>10128</v>
      </c>
      <c r="D22" s="3">
        <v>21</v>
      </c>
      <c r="E22" s="4" t="s">
        <v>6</v>
      </c>
      <c r="F22">
        <f t="shared" si="0"/>
        <v>0</v>
      </c>
      <c r="G22">
        <v>0</v>
      </c>
    </row>
    <row r="23" spans="1:7" ht="16.5" customHeight="1">
      <c r="A23" s="9">
        <v>22</v>
      </c>
      <c r="B23" s="3">
        <v>15010</v>
      </c>
      <c r="C23" s="3">
        <v>10126</v>
      </c>
      <c r="D23" s="3">
        <v>22</v>
      </c>
      <c r="E23" s="4" t="s">
        <v>6</v>
      </c>
      <c r="F23">
        <f t="shared" si="0"/>
        <v>0</v>
      </c>
      <c r="G23">
        <v>0</v>
      </c>
    </row>
    <row r="24" spans="1:7" ht="16.5" customHeight="1">
      <c r="A24" s="9">
        <v>23</v>
      </c>
      <c r="B24" s="3">
        <v>15011</v>
      </c>
      <c r="C24" s="3">
        <v>10127</v>
      </c>
      <c r="D24" s="3">
        <v>23</v>
      </c>
      <c r="E24" s="4" t="s">
        <v>6</v>
      </c>
      <c r="F24">
        <f t="shared" si="0"/>
        <v>0</v>
      </c>
      <c r="G24">
        <v>4</v>
      </c>
    </row>
    <row r="25" spans="1:7" ht="16.5" customHeight="1">
      <c r="A25" s="9">
        <v>24</v>
      </c>
      <c r="B25" s="3">
        <v>14830</v>
      </c>
      <c r="C25" s="3">
        <v>2059353</v>
      </c>
      <c r="D25" s="3">
        <v>24</v>
      </c>
      <c r="E25" s="4" t="s">
        <v>6</v>
      </c>
      <c r="F25">
        <f t="shared" si="0"/>
        <v>0</v>
      </c>
      <c r="G25">
        <v>1</v>
      </c>
    </row>
    <row r="26" spans="1:7" ht="16.5" customHeight="1">
      <c r="A26" s="9">
        <v>25</v>
      </c>
      <c r="B26" s="3">
        <v>15142</v>
      </c>
      <c r="C26" s="3">
        <v>0</v>
      </c>
      <c r="D26" s="3">
        <v>25</v>
      </c>
      <c r="E26" s="4" t="s">
        <v>7</v>
      </c>
      <c r="F26">
        <f t="shared" si="0"/>
        <v>3</v>
      </c>
      <c r="G26">
        <v>3</v>
      </c>
    </row>
    <row r="27" spans="1:7" ht="16.5" customHeight="1">
      <c r="A27" s="9">
        <v>26</v>
      </c>
      <c r="B27" s="3">
        <v>14413</v>
      </c>
      <c r="C27" s="3">
        <v>2058717</v>
      </c>
      <c r="D27" s="3">
        <v>26</v>
      </c>
      <c r="E27" s="4" t="s">
        <v>7</v>
      </c>
      <c r="F27">
        <f t="shared" si="0"/>
        <v>3</v>
      </c>
      <c r="G27">
        <v>3</v>
      </c>
    </row>
    <row r="28" spans="1:7" ht="16.5" customHeight="1">
      <c r="A28" s="9">
        <v>27</v>
      </c>
      <c r="B28" s="3">
        <v>12766</v>
      </c>
      <c r="C28" s="3">
        <v>2058723</v>
      </c>
      <c r="D28" s="3">
        <v>27</v>
      </c>
      <c r="E28" s="4" t="s">
        <v>6</v>
      </c>
      <c r="F28">
        <f t="shared" si="0"/>
        <v>0</v>
      </c>
      <c r="G28" t="s">
        <v>91</v>
      </c>
    </row>
    <row r="29" spans="1:7" ht="16.5" customHeight="1">
      <c r="A29" s="9">
        <v>28</v>
      </c>
      <c r="B29" s="3">
        <v>14707</v>
      </c>
      <c r="C29" s="3">
        <v>2058755</v>
      </c>
      <c r="D29" s="3">
        <v>28</v>
      </c>
      <c r="E29" s="4" t="s">
        <v>6</v>
      </c>
      <c r="F29">
        <f t="shared" si="0"/>
        <v>0</v>
      </c>
      <c r="G29">
        <v>0</v>
      </c>
    </row>
    <row r="30" spans="1:7" ht="16.5" customHeight="1">
      <c r="A30" s="9">
        <v>29</v>
      </c>
      <c r="B30" s="3">
        <v>14454</v>
      </c>
      <c r="C30" s="3">
        <v>2058731</v>
      </c>
      <c r="D30" s="3">
        <v>29</v>
      </c>
      <c r="E30" s="4" t="s">
        <v>6</v>
      </c>
      <c r="F30">
        <f t="shared" si="0"/>
        <v>0</v>
      </c>
      <c r="G30">
        <v>0</v>
      </c>
    </row>
    <row r="31" spans="1:7" ht="16.5" customHeight="1">
      <c r="A31" s="9">
        <v>30</v>
      </c>
      <c r="B31" s="3">
        <v>12781</v>
      </c>
      <c r="C31" s="3">
        <v>2058734</v>
      </c>
      <c r="D31" s="3">
        <v>30</v>
      </c>
      <c r="E31" s="4" t="s">
        <v>6</v>
      </c>
      <c r="F31">
        <f t="shared" si="0"/>
        <v>0</v>
      </c>
      <c r="G31">
        <v>0</v>
      </c>
    </row>
    <row r="32" spans="1:7" ht="16.5" customHeight="1">
      <c r="A32" s="9">
        <v>31</v>
      </c>
      <c r="B32" s="3">
        <v>12782</v>
      </c>
      <c r="C32" s="3">
        <v>2058735</v>
      </c>
      <c r="D32" s="3">
        <v>31</v>
      </c>
      <c r="E32" s="4" t="s">
        <v>6</v>
      </c>
      <c r="F32">
        <f t="shared" si="0"/>
        <v>0</v>
      </c>
      <c r="G32" t="s">
        <v>91</v>
      </c>
    </row>
    <row r="33" spans="1:7" ht="16.5" customHeight="1">
      <c r="A33" s="9">
        <v>32</v>
      </c>
      <c r="B33" s="3">
        <v>12997</v>
      </c>
      <c r="C33" s="3">
        <v>2058907</v>
      </c>
      <c r="D33" s="3">
        <v>32</v>
      </c>
      <c r="E33" s="4" t="s">
        <v>7</v>
      </c>
      <c r="F33">
        <f t="shared" si="0"/>
        <v>3</v>
      </c>
      <c r="G33" t="s">
        <v>91</v>
      </c>
    </row>
    <row r="34" spans="1:7" ht="16.5" customHeight="1">
      <c r="A34" s="9">
        <v>33</v>
      </c>
      <c r="B34" s="3">
        <v>12733</v>
      </c>
      <c r="C34" s="3">
        <v>2058694</v>
      </c>
      <c r="D34" s="3">
        <v>33</v>
      </c>
      <c r="E34" s="4" t="s">
        <v>6</v>
      </c>
      <c r="F34">
        <f t="shared" si="0"/>
        <v>0</v>
      </c>
      <c r="G34" t="s">
        <v>91</v>
      </c>
    </row>
    <row r="35" spans="1:7" ht="16.5" customHeight="1">
      <c r="A35" s="9">
        <v>34</v>
      </c>
      <c r="B35" s="3">
        <v>14703</v>
      </c>
      <c r="C35" s="3">
        <v>2058695</v>
      </c>
      <c r="D35" s="3">
        <v>34</v>
      </c>
      <c r="E35" s="4" t="s">
        <v>7</v>
      </c>
      <c r="F35">
        <f t="shared" si="0"/>
        <v>3</v>
      </c>
      <c r="G35" t="s">
        <v>91</v>
      </c>
    </row>
    <row r="36" spans="1:7" ht="16.5" customHeight="1">
      <c r="A36" s="9">
        <v>35</v>
      </c>
      <c r="B36" s="3">
        <v>12464</v>
      </c>
      <c r="C36" s="3">
        <v>2058414</v>
      </c>
      <c r="D36" s="3">
        <v>35</v>
      </c>
      <c r="E36" s="4" t="s">
        <v>5</v>
      </c>
      <c r="F36">
        <f t="shared" si="0"/>
        <v>2</v>
      </c>
      <c r="G36" t="s">
        <v>91</v>
      </c>
    </row>
    <row r="37" spans="1:7" ht="16.5" customHeight="1">
      <c r="A37" s="9">
        <v>36</v>
      </c>
      <c r="B37" s="3">
        <v>13433</v>
      </c>
      <c r="C37" s="3">
        <v>2059460</v>
      </c>
      <c r="D37" s="3">
        <v>36</v>
      </c>
      <c r="E37" s="4" t="s">
        <v>6</v>
      </c>
      <c r="F37">
        <f t="shared" si="0"/>
        <v>0</v>
      </c>
      <c r="G37" t="s">
        <v>91</v>
      </c>
    </row>
    <row r="38" spans="1:7" ht="16.5" customHeight="1">
      <c r="A38" s="9">
        <v>37</v>
      </c>
      <c r="B38" s="3">
        <v>13437</v>
      </c>
      <c r="C38" s="3">
        <v>2059464</v>
      </c>
      <c r="D38" s="3">
        <v>37</v>
      </c>
      <c r="E38" s="4" t="s">
        <v>6</v>
      </c>
      <c r="F38">
        <f t="shared" si="0"/>
        <v>0</v>
      </c>
      <c r="G38" t="s">
        <v>91</v>
      </c>
    </row>
    <row r="39" spans="1:7" ht="16.5" customHeight="1">
      <c r="A39" s="9">
        <v>38</v>
      </c>
      <c r="B39" s="3">
        <v>13443</v>
      </c>
      <c r="C39" s="3">
        <v>2059473</v>
      </c>
      <c r="D39" s="3">
        <v>38</v>
      </c>
      <c r="E39" s="4" t="s">
        <v>6</v>
      </c>
      <c r="F39">
        <f t="shared" si="0"/>
        <v>0</v>
      </c>
      <c r="G39" t="s">
        <v>91</v>
      </c>
    </row>
    <row r="40" spans="1:7" ht="16.5" customHeight="1">
      <c r="A40" s="9">
        <v>39</v>
      </c>
      <c r="B40" s="3">
        <v>12543</v>
      </c>
      <c r="C40" s="3">
        <v>2058489</v>
      </c>
      <c r="D40" s="3">
        <v>39</v>
      </c>
      <c r="E40" s="4" t="s">
        <v>7</v>
      </c>
      <c r="F40">
        <f t="shared" si="0"/>
        <v>3</v>
      </c>
      <c r="G40" t="s">
        <v>91</v>
      </c>
    </row>
    <row r="41" spans="1:7" ht="16.5" customHeight="1">
      <c r="A41" s="9">
        <v>40</v>
      </c>
      <c r="B41" s="3">
        <v>12427</v>
      </c>
      <c r="C41" s="3">
        <v>2058359</v>
      </c>
      <c r="D41" s="3">
        <v>40</v>
      </c>
      <c r="E41" s="4" t="s">
        <v>7</v>
      </c>
      <c r="F41">
        <f t="shared" si="0"/>
        <v>3</v>
      </c>
      <c r="G41">
        <v>0</v>
      </c>
    </row>
    <row r="42" spans="1:7" ht="16.5" customHeight="1">
      <c r="A42" s="9">
        <v>41</v>
      </c>
      <c r="B42" s="3">
        <v>15143</v>
      </c>
      <c r="C42" s="3">
        <v>0</v>
      </c>
      <c r="D42" s="3">
        <v>41</v>
      </c>
      <c r="E42" s="4" t="s">
        <v>6</v>
      </c>
      <c r="F42">
        <f t="shared" si="0"/>
        <v>0</v>
      </c>
      <c r="G42">
        <v>2</v>
      </c>
    </row>
    <row r="43" spans="1:7" ht="16.5" customHeight="1">
      <c r="A43" s="9">
        <v>42</v>
      </c>
      <c r="B43" s="3">
        <v>13446</v>
      </c>
      <c r="C43" s="3">
        <v>2059475</v>
      </c>
      <c r="D43" s="3">
        <v>42</v>
      </c>
      <c r="E43" s="4" t="s">
        <v>6</v>
      </c>
      <c r="F43">
        <f t="shared" si="0"/>
        <v>0</v>
      </c>
      <c r="G43">
        <v>0</v>
      </c>
    </row>
    <row r="44" spans="1:7" ht="16.5" customHeight="1">
      <c r="A44" s="9">
        <v>43</v>
      </c>
      <c r="B44" s="3">
        <v>12780</v>
      </c>
      <c r="C44" s="3">
        <v>2058733</v>
      </c>
      <c r="D44" s="3">
        <v>43</v>
      </c>
      <c r="E44" s="4" t="s">
        <v>7</v>
      </c>
      <c r="F44">
        <f t="shared" si="0"/>
        <v>3</v>
      </c>
      <c r="G44">
        <v>0</v>
      </c>
    </row>
    <row r="45" spans="1:7" ht="16.5" customHeight="1">
      <c r="A45" s="9">
        <v>44</v>
      </c>
      <c r="B45" s="3">
        <v>12680</v>
      </c>
      <c r="C45" s="3">
        <v>2058651</v>
      </c>
      <c r="D45" s="3">
        <v>44</v>
      </c>
      <c r="E45" s="4" t="s">
        <v>9</v>
      </c>
      <c r="F45">
        <f t="shared" si="0"/>
        <v>4</v>
      </c>
      <c r="G45">
        <v>0</v>
      </c>
    </row>
    <row r="46" spans="1:7" ht="16.5" customHeight="1">
      <c r="A46" s="9">
        <v>45</v>
      </c>
      <c r="B46" s="3">
        <v>12783</v>
      </c>
      <c r="C46" s="3">
        <v>2058736</v>
      </c>
      <c r="D46" s="3">
        <v>45</v>
      </c>
      <c r="E46" s="4" t="s">
        <v>10</v>
      </c>
      <c r="F46" t="str">
        <f t="shared" si="0"/>
        <v>-</v>
      </c>
      <c r="G46">
        <v>2</v>
      </c>
    </row>
    <row r="47" spans="1:7" ht="16.5" customHeight="1">
      <c r="A47" s="9">
        <v>46</v>
      </c>
      <c r="B47" s="3">
        <v>13091</v>
      </c>
      <c r="C47" s="3">
        <v>2059000</v>
      </c>
      <c r="D47" s="3">
        <v>46</v>
      </c>
      <c r="E47" s="4" t="s">
        <v>6</v>
      </c>
      <c r="F47">
        <f t="shared" si="0"/>
        <v>0</v>
      </c>
      <c r="G47">
        <v>2</v>
      </c>
    </row>
    <row r="48" spans="1:7" ht="16.5" customHeight="1">
      <c r="A48" s="9">
        <v>47</v>
      </c>
      <c r="B48" s="3">
        <v>14422</v>
      </c>
      <c r="C48" s="3">
        <v>2060489</v>
      </c>
      <c r="D48" s="3">
        <v>47</v>
      </c>
      <c r="E48" s="4" t="s">
        <v>6</v>
      </c>
      <c r="F48">
        <f t="shared" si="0"/>
        <v>0</v>
      </c>
      <c r="G48">
        <v>3</v>
      </c>
    </row>
    <row r="49" spans="1:7" ht="16.5" customHeight="1">
      <c r="A49" s="9">
        <v>48</v>
      </c>
      <c r="B49" s="3">
        <v>12201</v>
      </c>
      <c r="C49" s="3">
        <v>43893</v>
      </c>
      <c r="D49" s="3">
        <v>48</v>
      </c>
      <c r="E49" s="4" t="s">
        <v>6</v>
      </c>
      <c r="F49">
        <f t="shared" si="0"/>
        <v>0</v>
      </c>
      <c r="G49">
        <v>4</v>
      </c>
    </row>
    <row r="50" spans="1:7" ht="16.5" customHeight="1">
      <c r="A50" s="9">
        <v>49</v>
      </c>
      <c r="B50" s="3">
        <v>12992</v>
      </c>
      <c r="C50" s="3">
        <v>2058900</v>
      </c>
      <c r="D50" s="3">
        <v>49</v>
      </c>
      <c r="E50" s="4" t="s">
        <v>6</v>
      </c>
      <c r="F50">
        <f t="shared" si="0"/>
        <v>0</v>
      </c>
      <c r="G50">
        <v>0</v>
      </c>
    </row>
    <row r="51" spans="1:7" ht="16.5" customHeight="1">
      <c r="A51" s="9">
        <v>50</v>
      </c>
      <c r="B51" s="3">
        <v>12999</v>
      </c>
      <c r="C51" s="3">
        <v>2058908</v>
      </c>
      <c r="D51" s="3">
        <v>50</v>
      </c>
      <c r="E51" s="4" t="s">
        <v>6</v>
      </c>
      <c r="F51">
        <f t="shared" si="0"/>
        <v>0</v>
      </c>
      <c r="G51">
        <v>0</v>
      </c>
    </row>
    <row r="52" spans="1:7" ht="16.5" customHeight="1">
      <c r="A52" s="9">
        <v>51</v>
      </c>
      <c r="B52" s="3">
        <v>12714</v>
      </c>
      <c r="C52" s="3">
        <v>2058671</v>
      </c>
      <c r="D52" s="3">
        <v>51</v>
      </c>
      <c r="E52" s="4" t="s">
        <v>6</v>
      </c>
      <c r="F52">
        <f t="shared" si="0"/>
        <v>0</v>
      </c>
      <c r="G52">
        <v>4</v>
      </c>
    </row>
    <row r="53" spans="1:7" ht="16.5" customHeight="1">
      <c r="A53" s="9">
        <v>52</v>
      </c>
      <c r="B53" s="3">
        <v>12420</v>
      </c>
      <c r="C53" s="3">
        <v>2058087</v>
      </c>
      <c r="D53" s="3">
        <v>52</v>
      </c>
      <c r="E53" s="4" t="s">
        <v>6</v>
      </c>
      <c r="F53">
        <f t="shared" si="0"/>
        <v>0</v>
      </c>
      <c r="G53">
        <v>3</v>
      </c>
    </row>
    <row r="54" spans="1:7" ht="16.5" customHeight="1">
      <c r="A54" s="9">
        <v>53</v>
      </c>
      <c r="B54" s="3">
        <v>12170</v>
      </c>
      <c r="C54" s="3">
        <v>2058291</v>
      </c>
      <c r="D54" s="3">
        <v>53</v>
      </c>
      <c r="E54" s="4" t="s">
        <v>8</v>
      </c>
      <c r="F54">
        <f t="shared" si="0"/>
        <v>1</v>
      </c>
      <c r="G54">
        <v>0</v>
      </c>
    </row>
    <row r="55" spans="1:7" ht="16.5" customHeight="1">
      <c r="A55" s="9">
        <v>54</v>
      </c>
      <c r="B55" s="3">
        <v>12218</v>
      </c>
      <c r="C55" s="3">
        <v>2058104</v>
      </c>
      <c r="D55" s="3">
        <v>54</v>
      </c>
      <c r="E55" s="4" t="s">
        <v>9</v>
      </c>
      <c r="F55">
        <f t="shared" si="0"/>
        <v>4</v>
      </c>
      <c r="G55">
        <v>4</v>
      </c>
    </row>
    <row r="56" spans="1:7" ht="16.5" customHeight="1">
      <c r="A56" s="9">
        <v>55</v>
      </c>
      <c r="B56" s="3">
        <v>12871</v>
      </c>
      <c r="C56" s="3">
        <v>2058795</v>
      </c>
      <c r="D56" s="3">
        <v>55</v>
      </c>
      <c r="E56" s="4" t="s">
        <v>6</v>
      </c>
      <c r="F56">
        <f t="shared" si="0"/>
        <v>0</v>
      </c>
      <c r="G56" t="s">
        <v>91</v>
      </c>
    </row>
    <row r="57" spans="1:7" ht="16.5" customHeight="1">
      <c r="A57" s="9">
        <v>56</v>
      </c>
      <c r="B57" s="3">
        <v>12875</v>
      </c>
      <c r="C57" s="3">
        <v>2058839</v>
      </c>
      <c r="D57" s="3">
        <v>56</v>
      </c>
      <c r="E57" s="4" t="s">
        <v>6</v>
      </c>
      <c r="F57">
        <f t="shared" si="0"/>
        <v>0</v>
      </c>
      <c r="G57" t="s">
        <v>91</v>
      </c>
    </row>
    <row r="58" spans="1:7" ht="16.5" customHeight="1">
      <c r="A58" s="9">
        <v>57</v>
      </c>
      <c r="B58" s="3">
        <v>12499</v>
      </c>
      <c r="C58" s="3">
        <v>2058504</v>
      </c>
      <c r="D58" s="3">
        <v>57</v>
      </c>
      <c r="E58" s="4" t="s">
        <v>6</v>
      </c>
      <c r="F58">
        <f t="shared" si="0"/>
        <v>0</v>
      </c>
      <c r="G58">
        <v>3</v>
      </c>
    </row>
    <row r="59" spans="1:7" ht="16.5" customHeight="1">
      <c r="A59" s="9">
        <v>58</v>
      </c>
      <c r="B59" s="3">
        <v>12945</v>
      </c>
      <c r="C59" s="3">
        <v>2058860</v>
      </c>
      <c r="D59" s="3">
        <v>58</v>
      </c>
      <c r="E59" s="4" t="s">
        <v>6</v>
      </c>
      <c r="F59">
        <f t="shared" si="0"/>
        <v>0</v>
      </c>
      <c r="G59">
        <v>3</v>
      </c>
    </row>
    <row r="60" spans="1:7" ht="16.5" customHeight="1">
      <c r="A60" s="9">
        <v>59</v>
      </c>
      <c r="B60" s="3">
        <v>13445</v>
      </c>
      <c r="C60" s="3">
        <v>2059476</v>
      </c>
      <c r="D60" s="3">
        <v>59</v>
      </c>
      <c r="E60" s="4" t="s">
        <v>6</v>
      </c>
      <c r="F60">
        <f t="shared" si="0"/>
        <v>0</v>
      </c>
      <c r="G60">
        <v>0</v>
      </c>
    </row>
    <row r="61" spans="1:7" ht="16.5" customHeight="1">
      <c r="A61" s="9">
        <v>60</v>
      </c>
      <c r="B61" s="3">
        <v>12963</v>
      </c>
      <c r="C61" s="3">
        <v>2058877</v>
      </c>
      <c r="D61" s="3">
        <v>60</v>
      </c>
      <c r="E61" s="4" t="s">
        <v>9</v>
      </c>
      <c r="F61">
        <f t="shared" si="0"/>
        <v>4</v>
      </c>
      <c r="G61">
        <v>0</v>
      </c>
    </row>
    <row r="62" spans="1:7" ht="16.5" customHeight="1">
      <c r="A62" s="9">
        <v>61</v>
      </c>
      <c r="B62" s="3">
        <v>12473</v>
      </c>
      <c r="C62" s="3">
        <v>2058146</v>
      </c>
      <c r="D62" s="3">
        <v>61</v>
      </c>
      <c r="E62" s="4" t="s">
        <v>7</v>
      </c>
      <c r="F62">
        <f t="shared" si="0"/>
        <v>3</v>
      </c>
      <c r="G62">
        <v>0</v>
      </c>
    </row>
    <row r="63" spans="1:7" ht="16.5" customHeight="1">
      <c r="A63" s="9">
        <v>62</v>
      </c>
      <c r="B63" s="3">
        <v>13123</v>
      </c>
      <c r="C63" s="3">
        <v>2058204</v>
      </c>
      <c r="D63" s="3">
        <v>62</v>
      </c>
      <c r="E63" s="4" t="s">
        <v>9</v>
      </c>
      <c r="F63">
        <f t="shared" si="0"/>
        <v>4</v>
      </c>
      <c r="G63">
        <v>0</v>
      </c>
    </row>
    <row r="64" spans="1:7" ht="16.5" customHeight="1">
      <c r="A64" s="9">
        <v>63</v>
      </c>
      <c r="B64" s="3">
        <v>13129</v>
      </c>
      <c r="C64" s="3">
        <v>2058210</v>
      </c>
      <c r="D64" s="3">
        <v>63</v>
      </c>
      <c r="E64" s="4" t="s">
        <v>9</v>
      </c>
      <c r="F64">
        <f t="shared" si="0"/>
        <v>4</v>
      </c>
      <c r="G64">
        <v>3</v>
      </c>
    </row>
    <row r="65" spans="1:7" ht="16.5" customHeight="1">
      <c r="A65" s="9">
        <v>64</v>
      </c>
      <c r="B65" s="3">
        <v>12551</v>
      </c>
      <c r="C65" s="3">
        <v>2058215</v>
      </c>
      <c r="D65" s="3">
        <v>64</v>
      </c>
      <c r="E65" s="4" t="s">
        <v>10</v>
      </c>
      <c r="F65" t="str">
        <f t="shared" si="0"/>
        <v>-</v>
      </c>
      <c r="G65">
        <v>0</v>
      </c>
    </row>
    <row r="66" spans="1:7" ht="16.5" customHeight="1">
      <c r="A66" s="9">
        <v>65</v>
      </c>
      <c r="B66" s="3">
        <v>12656</v>
      </c>
      <c r="C66" s="3">
        <v>2058637</v>
      </c>
      <c r="D66" s="3">
        <v>65</v>
      </c>
      <c r="E66" s="4" t="s">
        <v>9</v>
      </c>
      <c r="F66">
        <f t="shared" ref="F66:F129" si="1">IF(E66="L0",0,IF(E66="L1",1,IF(E66="L2",2,IF(E66="L3",3,IF(E66="L4",4,"-")))))</f>
        <v>4</v>
      </c>
      <c r="G66">
        <v>0</v>
      </c>
    </row>
    <row r="67" spans="1:7" ht="16.5" customHeight="1">
      <c r="A67" s="9">
        <v>66</v>
      </c>
      <c r="B67" s="3">
        <v>12204</v>
      </c>
      <c r="C67" s="3">
        <v>2058336</v>
      </c>
      <c r="D67" s="3">
        <v>66</v>
      </c>
      <c r="E67" s="4" t="s">
        <v>7</v>
      </c>
      <c r="F67">
        <f t="shared" si="1"/>
        <v>3</v>
      </c>
      <c r="G67">
        <v>3</v>
      </c>
    </row>
    <row r="68" spans="1:7" ht="16.5" customHeight="1">
      <c r="A68" s="9">
        <v>67</v>
      </c>
      <c r="B68" s="3">
        <v>12384</v>
      </c>
      <c r="C68" s="3">
        <v>2058222</v>
      </c>
      <c r="D68" s="3">
        <v>67</v>
      </c>
      <c r="E68" s="4" t="s">
        <v>9</v>
      </c>
      <c r="F68">
        <f t="shared" si="1"/>
        <v>4</v>
      </c>
      <c r="G68">
        <v>4</v>
      </c>
    </row>
    <row r="69" spans="1:7" ht="16.5" customHeight="1">
      <c r="A69" s="9">
        <v>68</v>
      </c>
      <c r="B69" s="3">
        <v>12556</v>
      </c>
      <c r="C69" s="3">
        <v>2058225</v>
      </c>
      <c r="D69" s="3">
        <v>68</v>
      </c>
      <c r="E69" s="4" t="s">
        <v>9</v>
      </c>
      <c r="F69">
        <f t="shared" si="1"/>
        <v>4</v>
      </c>
      <c r="G69">
        <v>0</v>
      </c>
    </row>
    <row r="70" spans="1:7" ht="16.5" customHeight="1">
      <c r="A70" s="9">
        <v>68</v>
      </c>
      <c r="B70" s="3">
        <v>12555</v>
      </c>
      <c r="C70" s="3">
        <v>2058529</v>
      </c>
      <c r="D70" s="3">
        <v>68</v>
      </c>
      <c r="E70" s="4" t="s">
        <v>9</v>
      </c>
      <c r="F70">
        <f t="shared" si="1"/>
        <v>4</v>
      </c>
      <c r="G70" t="s">
        <v>91</v>
      </c>
    </row>
    <row r="71" spans="1:7" ht="16.5" customHeight="1">
      <c r="A71" s="9">
        <v>69</v>
      </c>
      <c r="B71" s="3">
        <v>12559</v>
      </c>
      <c r="C71" s="3">
        <v>2058532</v>
      </c>
      <c r="D71" s="3">
        <v>69</v>
      </c>
      <c r="E71" s="4" t="s">
        <v>6</v>
      </c>
      <c r="F71">
        <f t="shared" si="1"/>
        <v>0</v>
      </c>
      <c r="G71">
        <v>2</v>
      </c>
    </row>
    <row r="72" spans="1:7" ht="16.5" customHeight="1">
      <c r="A72" s="9">
        <v>70</v>
      </c>
      <c r="B72" s="3">
        <v>12683</v>
      </c>
      <c r="C72" s="3">
        <v>2058236</v>
      </c>
      <c r="D72" s="3">
        <v>70</v>
      </c>
      <c r="E72" s="4" t="s">
        <v>6</v>
      </c>
      <c r="F72">
        <f t="shared" si="1"/>
        <v>0</v>
      </c>
      <c r="G72">
        <v>4</v>
      </c>
    </row>
    <row r="73" spans="1:7" ht="16.5" customHeight="1">
      <c r="A73" s="9">
        <v>71</v>
      </c>
      <c r="B73" s="3">
        <v>12563</v>
      </c>
      <c r="C73" s="3">
        <v>2058534</v>
      </c>
      <c r="D73" s="3">
        <v>71</v>
      </c>
      <c r="E73" s="4" t="s">
        <v>9</v>
      </c>
      <c r="F73">
        <f t="shared" si="1"/>
        <v>4</v>
      </c>
      <c r="G73">
        <v>4</v>
      </c>
    </row>
    <row r="74" spans="1:7" ht="16.5" customHeight="1">
      <c r="A74" s="9">
        <v>72</v>
      </c>
      <c r="B74" s="3">
        <v>12993</v>
      </c>
      <c r="C74" s="3">
        <v>2058904</v>
      </c>
      <c r="D74" s="3">
        <v>72</v>
      </c>
      <c r="E74" s="4" t="s">
        <v>6</v>
      </c>
      <c r="F74">
        <f t="shared" si="1"/>
        <v>0</v>
      </c>
      <c r="G74">
        <v>4</v>
      </c>
    </row>
    <row r="75" spans="1:7" ht="16.5" customHeight="1">
      <c r="A75" s="9">
        <v>73</v>
      </c>
      <c r="B75" s="3">
        <v>15039</v>
      </c>
      <c r="C75" s="3">
        <v>870</v>
      </c>
      <c r="D75" s="3">
        <v>73</v>
      </c>
      <c r="E75" s="4" t="s">
        <v>6</v>
      </c>
      <c r="F75">
        <f t="shared" si="1"/>
        <v>0</v>
      </c>
      <c r="G75">
        <v>0</v>
      </c>
    </row>
    <row r="76" spans="1:7" ht="16.5" customHeight="1">
      <c r="A76" s="9">
        <v>74</v>
      </c>
      <c r="B76" s="3">
        <v>13010</v>
      </c>
      <c r="C76" s="3">
        <v>2058921</v>
      </c>
      <c r="D76" s="3">
        <v>74</v>
      </c>
      <c r="E76" s="4" t="s">
        <v>6</v>
      </c>
      <c r="F76">
        <f t="shared" si="1"/>
        <v>0</v>
      </c>
      <c r="G76">
        <v>0</v>
      </c>
    </row>
    <row r="77" spans="1:7" ht="16.5" customHeight="1">
      <c r="A77" s="9">
        <v>75</v>
      </c>
      <c r="B77" s="3">
        <v>15144</v>
      </c>
      <c r="C77" s="3">
        <v>0</v>
      </c>
      <c r="D77" s="3">
        <v>75</v>
      </c>
      <c r="E77" s="4" t="s">
        <v>5</v>
      </c>
      <c r="F77">
        <f t="shared" si="1"/>
        <v>2</v>
      </c>
      <c r="G77">
        <v>2</v>
      </c>
    </row>
    <row r="78" spans="1:7" ht="16.5" customHeight="1">
      <c r="A78" s="9">
        <v>76</v>
      </c>
      <c r="B78" s="3">
        <v>12496</v>
      </c>
      <c r="C78" s="3">
        <v>2058517</v>
      </c>
      <c r="D78" s="3">
        <v>76</v>
      </c>
      <c r="E78" s="4" t="s">
        <v>5</v>
      </c>
      <c r="F78">
        <f t="shared" si="1"/>
        <v>2</v>
      </c>
      <c r="G78">
        <v>0</v>
      </c>
    </row>
    <row r="79" spans="1:7" ht="16.5" customHeight="1">
      <c r="A79" s="9">
        <v>77</v>
      </c>
      <c r="B79" s="3">
        <v>14348</v>
      </c>
      <c r="C79" s="3">
        <v>2058331</v>
      </c>
      <c r="D79" s="3">
        <v>77</v>
      </c>
      <c r="E79" s="4" t="s">
        <v>8</v>
      </c>
      <c r="F79">
        <f t="shared" si="1"/>
        <v>1</v>
      </c>
      <c r="G79">
        <v>0</v>
      </c>
    </row>
    <row r="80" spans="1:7" ht="16.5" customHeight="1">
      <c r="A80" s="9">
        <v>78</v>
      </c>
      <c r="B80" s="3">
        <v>12516</v>
      </c>
      <c r="C80" s="3">
        <v>2058495</v>
      </c>
      <c r="D80" s="3">
        <v>78</v>
      </c>
      <c r="E80" s="4" t="s">
        <v>9</v>
      </c>
      <c r="F80">
        <f t="shared" si="1"/>
        <v>4</v>
      </c>
      <c r="G80">
        <v>0</v>
      </c>
    </row>
    <row r="81" spans="1:7" ht="16.5" customHeight="1">
      <c r="A81" s="9">
        <v>79</v>
      </c>
      <c r="B81" s="3">
        <v>13385</v>
      </c>
      <c r="C81" s="3">
        <v>2059390</v>
      </c>
      <c r="D81" s="3">
        <v>79</v>
      </c>
      <c r="E81" s="4" t="s">
        <v>7</v>
      </c>
      <c r="F81">
        <f t="shared" si="1"/>
        <v>3</v>
      </c>
      <c r="G81" t="s">
        <v>91</v>
      </c>
    </row>
    <row r="82" spans="1:7" ht="16.5" customHeight="1">
      <c r="A82" s="9">
        <v>80</v>
      </c>
      <c r="B82" s="3">
        <v>12784</v>
      </c>
      <c r="C82" s="3">
        <v>2058737</v>
      </c>
      <c r="D82" s="3">
        <v>80</v>
      </c>
      <c r="E82" s="4" t="s">
        <v>9</v>
      </c>
      <c r="F82">
        <f t="shared" si="1"/>
        <v>4</v>
      </c>
      <c r="G82">
        <v>2</v>
      </c>
    </row>
    <row r="83" spans="1:7" ht="16.5" customHeight="1">
      <c r="A83" s="9">
        <v>81</v>
      </c>
      <c r="B83" s="3">
        <v>12787</v>
      </c>
      <c r="C83" s="3">
        <v>2058738</v>
      </c>
      <c r="D83" s="3">
        <v>81</v>
      </c>
      <c r="E83" s="4" t="s">
        <v>5</v>
      </c>
      <c r="F83">
        <f t="shared" si="1"/>
        <v>2</v>
      </c>
      <c r="G83">
        <v>0</v>
      </c>
    </row>
    <row r="84" spans="1:7" ht="16.5" customHeight="1">
      <c r="A84" s="9">
        <v>82</v>
      </c>
      <c r="B84" s="3">
        <v>12194</v>
      </c>
      <c r="C84" s="3">
        <v>2058325</v>
      </c>
      <c r="D84" s="3">
        <v>82</v>
      </c>
      <c r="E84" s="4" t="s">
        <v>6</v>
      </c>
      <c r="F84">
        <f t="shared" si="1"/>
        <v>0</v>
      </c>
      <c r="G84">
        <v>0</v>
      </c>
    </row>
    <row r="85" spans="1:7" ht="16.5" customHeight="1">
      <c r="A85" s="9">
        <v>83</v>
      </c>
      <c r="B85" s="3">
        <v>12279</v>
      </c>
      <c r="C85" s="3">
        <v>2058038</v>
      </c>
      <c r="D85" s="3">
        <v>83</v>
      </c>
      <c r="E85" s="4" t="s">
        <v>9</v>
      </c>
      <c r="F85">
        <f t="shared" si="1"/>
        <v>4</v>
      </c>
      <c r="G85">
        <v>0</v>
      </c>
    </row>
    <row r="86" spans="1:7" ht="16.5" customHeight="1">
      <c r="A86" s="9">
        <v>84</v>
      </c>
      <c r="B86" s="3">
        <v>15146</v>
      </c>
      <c r="C86" s="3">
        <v>0</v>
      </c>
      <c r="D86" s="3">
        <v>84</v>
      </c>
      <c r="E86" s="4" t="s">
        <v>5</v>
      </c>
      <c r="F86">
        <f t="shared" si="1"/>
        <v>2</v>
      </c>
      <c r="G86" t="s">
        <v>91</v>
      </c>
    </row>
    <row r="87" spans="1:7" ht="16.5" customHeight="1">
      <c r="A87" s="9">
        <v>85</v>
      </c>
      <c r="B87" s="3">
        <v>15145</v>
      </c>
      <c r="C87" s="3">
        <v>0</v>
      </c>
      <c r="D87" s="3">
        <v>85</v>
      </c>
      <c r="E87" s="4" t="s">
        <v>9</v>
      </c>
      <c r="F87">
        <f t="shared" si="1"/>
        <v>4</v>
      </c>
      <c r="G87">
        <v>2</v>
      </c>
    </row>
    <row r="88" spans="1:7" ht="16.5" customHeight="1">
      <c r="A88" s="9">
        <v>86</v>
      </c>
      <c r="B88" s="3">
        <v>15147</v>
      </c>
      <c r="C88" s="3">
        <v>0</v>
      </c>
      <c r="D88" s="3">
        <v>86</v>
      </c>
      <c r="E88" s="4" t="s">
        <v>9</v>
      </c>
      <c r="F88">
        <f t="shared" si="1"/>
        <v>4</v>
      </c>
      <c r="G88" t="s">
        <v>91</v>
      </c>
    </row>
    <row r="89" spans="1:7" ht="16.5" customHeight="1">
      <c r="A89" s="9">
        <v>87</v>
      </c>
      <c r="B89" s="3">
        <v>12251</v>
      </c>
      <c r="C89" s="3">
        <v>2058499</v>
      </c>
      <c r="D89" s="3">
        <v>87</v>
      </c>
      <c r="E89" s="4" t="s">
        <v>5</v>
      </c>
      <c r="F89">
        <f t="shared" si="1"/>
        <v>2</v>
      </c>
      <c r="G89" t="s">
        <v>91</v>
      </c>
    </row>
    <row r="90" spans="1:7" ht="16.5" customHeight="1">
      <c r="A90" s="9">
        <v>88</v>
      </c>
      <c r="B90" s="3">
        <v>15023</v>
      </c>
      <c r="C90" s="3">
        <v>2058297</v>
      </c>
      <c r="D90" s="3">
        <v>88</v>
      </c>
      <c r="E90" s="4" t="s">
        <v>5</v>
      </c>
      <c r="F90">
        <f t="shared" si="1"/>
        <v>2</v>
      </c>
      <c r="G90" t="s">
        <v>91</v>
      </c>
    </row>
    <row r="91" spans="1:7" ht="16.5" customHeight="1">
      <c r="A91" s="9">
        <v>89</v>
      </c>
      <c r="B91" s="3">
        <v>15148</v>
      </c>
      <c r="C91" s="3">
        <v>0</v>
      </c>
      <c r="D91" s="3">
        <v>89</v>
      </c>
      <c r="E91" s="4" t="s">
        <v>5</v>
      </c>
      <c r="F91">
        <f t="shared" si="1"/>
        <v>2</v>
      </c>
      <c r="G91">
        <v>0</v>
      </c>
    </row>
    <row r="92" spans="1:7" ht="16.5" customHeight="1">
      <c r="A92" s="9">
        <v>90</v>
      </c>
      <c r="B92" s="3">
        <v>12453</v>
      </c>
      <c r="C92" s="3">
        <v>2058402</v>
      </c>
      <c r="D92" s="3">
        <v>90</v>
      </c>
      <c r="E92" s="4" t="s">
        <v>5</v>
      </c>
      <c r="F92">
        <f t="shared" si="1"/>
        <v>2</v>
      </c>
      <c r="G92" t="s">
        <v>91</v>
      </c>
    </row>
    <row r="93" spans="1:7" ht="16.5" customHeight="1">
      <c r="A93" s="9">
        <v>91</v>
      </c>
      <c r="B93" s="3">
        <v>14712</v>
      </c>
      <c r="C93" s="3">
        <v>2059052</v>
      </c>
      <c r="D93" s="3">
        <v>91</v>
      </c>
      <c r="E93" s="4" t="s">
        <v>6</v>
      </c>
      <c r="F93">
        <f t="shared" si="1"/>
        <v>0</v>
      </c>
      <c r="G93">
        <v>0</v>
      </c>
    </row>
    <row r="94" spans="1:7" ht="16.5" customHeight="1">
      <c r="A94" s="9">
        <v>92</v>
      </c>
      <c r="B94" s="3">
        <v>12341</v>
      </c>
      <c r="C94" s="3">
        <v>2058140</v>
      </c>
      <c r="D94" s="3">
        <v>92</v>
      </c>
      <c r="E94" s="4" t="s">
        <v>9</v>
      </c>
      <c r="F94">
        <f t="shared" si="1"/>
        <v>4</v>
      </c>
      <c r="G94" t="s">
        <v>91</v>
      </c>
    </row>
    <row r="95" spans="1:7" ht="16.5" customHeight="1">
      <c r="A95" s="9">
        <v>93</v>
      </c>
      <c r="B95" s="3">
        <v>14730</v>
      </c>
      <c r="C95" s="3">
        <v>2059522</v>
      </c>
      <c r="D95" s="3">
        <v>93</v>
      </c>
      <c r="E95" s="4" t="s">
        <v>5</v>
      </c>
      <c r="F95">
        <f t="shared" si="1"/>
        <v>2</v>
      </c>
      <c r="G95" t="s">
        <v>91</v>
      </c>
    </row>
    <row r="96" spans="1:7" ht="16.5" customHeight="1">
      <c r="A96" s="9">
        <v>94</v>
      </c>
      <c r="B96" s="3">
        <v>12969</v>
      </c>
      <c r="C96" s="3">
        <v>2058880</v>
      </c>
      <c r="D96" s="3">
        <v>94</v>
      </c>
      <c r="E96" s="4" t="s">
        <v>6</v>
      </c>
      <c r="F96">
        <f t="shared" si="1"/>
        <v>0</v>
      </c>
      <c r="G96">
        <v>1</v>
      </c>
    </row>
    <row r="97" spans="1:7" ht="16.5" customHeight="1">
      <c r="A97" s="9">
        <v>94</v>
      </c>
      <c r="B97" s="3">
        <v>12974</v>
      </c>
      <c r="C97" s="3">
        <v>2058883</v>
      </c>
      <c r="D97" s="3">
        <v>94</v>
      </c>
      <c r="E97" s="4" t="s">
        <v>6</v>
      </c>
      <c r="F97">
        <f t="shared" si="1"/>
        <v>0</v>
      </c>
      <c r="G97">
        <v>4</v>
      </c>
    </row>
    <row r="98" spans="1:7" ht="16.5" customHeight="1">
      <c r="A98" s="9">
        <v>95</v>
      </c>
      <c r="B98" s="3">
        <v>12977</v>
      </c>
      <c r="C98" s="3">
        <v>2058888</v>
      </c>
      <c r="D98" s="3">
        <v>95</v>
      </c>
      <c r="E98" s="4" t="s">
        <v>6</v>
      </c>
      <c r="F98">
        <f t="shared" si="1"/>
        <v>0</v>
      </c>
      <c r="G98">
        <v>2</v>
      </c>
    </row>
    <row r="99" spans="1:7" ht="16.5" customHeight="1">
      <c r="A99" s="9">
        <v>96</v>
      </c>
      <c r="B99" s="3">
        <v>12863</v>
      </c>
      <c r="C99" s="3">
        <v>2058793</v>
      </c>
      <c r="D99" s="3">
        <v>96</v>
      </c>
      <c r="E99" s="4" t="s">
        <v>5</v>
      </c>
      <c r="F99">
        <f t="shared" si="1"/>
        <v>2</v>
      </c>
      <c r="G99">
        <v>0</v>
      </c>
    </row>
    <row r="100" spans="1:7" ht="16.5" customHeight="1">
      <c r="A100" s="9">
        <v>97</v>
      </c>
      <c r="B100" s="3">
        <v>13022</v>
      </c>
      <c r="C100" s="3">
        <v>2058934</v>
      </c>
      <c r="D100" s="3">
        <v>97</v>
      </c>
      <c r="E100" s="4" t="s">
        <v>6</v>
      </c>
      <c r="F100">
        <f t="shared" si="1"/>
        <v>0</v>
      </c>
      <c r="G100">
        <v>2</v>
      </c>
    </row>
    <row r="101" spans="1:7" ht="16.5" customHeight="1">
      <c r="A101" s="9">
        <v>98</v>
      </c>
      <c r="B101" s="3">
        <v>13019</v>
      </c>
      <c r="C101" s="3">
        <v>2058939</v>
      </c>
      <c r="D101" s="3">
        <v>98</v>
      </c>
      <c r="E101" s="4" t="s">
        <v>6</v>
      </c>
      <c r="F101">
        <f t="shared" si="1"/>
        <v>0</v>
      </c>
      <c r="G101">
        <v>2</v>
      </c>
    </row>
    <row r="102" spans="1:7" ht="16.5" customHeight="1">
      <c r="A102" s="9">
        <v>99</v>
      </c>
      <c r="B102" s="3">
        <v>13024</v>
      </c>
      <c r="C102" s="3">
        <v>2058940</v>
      </c>
      <c r="D102" s="3">
        <v>99</v>
      </c>
      <c r="E102" s="4" t="s">
        <v>6</v>
      </c>
      <c r="F102">
        <f t="shared" si="1"/>
        <v>0</v>
      </c>
      <c r="G102">
        <v>2</v>
      </c>
    </row>
    <row r="103" spans="1:7" ht="16.5" customHeight="1">
      <c r="A103" s="9">
        <v>100</v>
      </c>
      <c r="B103" s="3">
        <v>12843</v>
      </c>
      <c r="C103" s="3">
        <v>2058763</v>
      </c>
      <c r="D103" s="3">
        <v>100</v>
      </c>
      <c r="E103" s="4" t="s">
        <v>9</v>
      </c>
      <c r="F103">
        <f t="shared" si="1"/>
        <v>4</v>
      </c>
      <c r="G103" t="s">
        <v>91</v>
      </c>
    </row>
    <row r="104" spans="1:7" ht="16.5" customHeight="1">
      <c r="A104" s="9">
        <v>101</v>
      </c>
      <c r="B104" s="3">
        <v>12494</v>
      </c>
      <c r="C104" s="3">
        <v>2058475</v>
      </c>
      <c r="D104" s="3">
        <v>101</v>
      </c>
      <c r="E104" s="4" t="s">
        <v>9</v>
      </c>
      <c r="F104">
        <f t="shared" si="1"/>
        <v>4</v>
      </c>
      <c r="G104" t="s">
        <v>91</v>
      </c>
    </row>
    <row r="105" spans="1:7" ht="16.5" customHeight="1">
      <c r="A105" s="9">
        <v>102</v>
      </c>
      <c r="B105" s="3">
        <v>13029</v>
      </c>
      <c r="C105" s="3">
        <v>2058942</v>
      </c>
      <c r="D105" s="3">
        <v>102</v>
      </c>
      <c r="E105" s="4" t="s">
        <v>7</v>
      </c>
      <c r="F105">
        <f t="shared" si="1"/>
        <v>3</v>
      </c>
      <c r="G105" t="s">
        <v>91</v>
      </c>
    </row>
    <row r="106" spans="1:7" ht="16.5" customHeight="1">
      <c r="A106" s="9">
        <v>103</v>
      </c>
      <c r="B106" s="3">
        <v>12916</v>
      </c>
      <c r="C106" s="3">
        <v>2058838</v>
      </c>
      <c r="D106" s="3">
        <v>103</v>
      </c>
      <c r="E106" s="4" t="s">
        <v>6</v>
      </c>
      <c r="F106">
        <f t="shared" si="1"/>
        <v>0</v>
      </c>
      <c r="G106" t="s">
        <v>91</v>
      </c>
    </row>
    <row r="107" spans="1:7" ht="16.5" customHeight="1">
      <c r="A107" s="9">
        <v>104</v>
      </c>
      <c r="B107" s="3">
        <v>13513</v>
      </c>
      <c r="C107" s="3">
        <v>2059554</v>
      </c>
      <c r="D107" s="3">
        <v>104</v>
      </c>
      <c r="E107" s="4" t="s">
        <v>6</v>
      </c>
      <c r="F107">
        <f t="shared" si="1"/>
        <v>0</v>
      </c>
      <c r="G107" t="s">
        <v>91</v>
      </c>
    </row>
    <row r="108" spans="1:7" ht="16.5" customHeight="1">
      <c r="A108" s="9">
        <v>105</v>
      </c>
      <c r="B108" s="3">
        <v>12933</v>
      </c>
      <c r="C108" s="3">
        <v>2058448</v>
      </c>
      <c r="D108" s="3">
        <v>105</v>
      </c>
      <c r="E108" s="4" t="s">
        <v>5</v>
      </c>
      <c r="F108">
        <f t="shared" si="1"/>
        <v>2</v>
      </c>
      <c r="G108">
        <v>0</v>
      </c>
    </row>
    <row r="109" spans="1:7" ht="16.5" customHeight="1">
      <c r="A109" s="9">
        <v>106</v>
      </c>
      <c r="B109" s="3">
        <v>13436</v>
      </c>
      <c r="C109" s="3">
        <v>2059461</v>
      </c>
      <c r="D109" s="3">
        <v>106</v>
      </c>
      <c r="E109" s="4" t="s">
        <v>6</v>
      </c>
      <c r="F109">
        <f t="shared" si="1"/>
        <v>0</v>
      </c>
      <c r="G109">
        <v>3</v>
      </c>
    </row>
    <row r="110" spans="1:7" ht="16.5" customHeight="1">
      <c r="A110" s="9">
        <v>107</v>
      </c>
      <c r="B110" s="3">
        <v>13440</v>
      </c>
      <c r="C110" s="3">
        <v>2059466</v>
      </c>
      <c r="D110" s="3">
        <v>107</v>
      </c>
      <c r="E110" s="4" t="s">
        <v>6</v>
      </c>
      <c r="F110">
        <f t="shared" si="1"/>
        <v>0</v>
      </c>
      <c r="G110" t="s">
        <v>91</v>
      </c>
    </row>
    <row r="111" spans="1:7" ht="16.5" customHeight="1">
      <c r="A111" s="9">
        <v>108</v>
      </c>
      <c r="B111" s="3">
        <v>13408</v>
      </c>
      <c r="C111" s="3">
        <v>2059470</v>
      </c>
      <c r="D111" s="3">
        <v>108</v>
      </c>
      <c r="E111" s="4" t="s">
        <v>6</v>
      </c>
      <c r="F111">
        <f t="shared" si="1"/>
        <v>0</v>
      </c>
      <c r="G111" t="s">
        <v>91</v>
      </c>
    </row>
    <row r="112" spans="1:7" ht="16.5" customHeight="1">
      <c r="A112" s="9">
        <v>109</v>
      </c>
      <c r="B112" s="3">
        <v>12239</v>
      </c>
      <c r="C112" s="3">
        <v>2058369</v>
      </c>
      <c r="D112" s="3">
        <v>109</v>
      </c>
      <c r="E112" s="4" t="s">
        <v>7</v>
      </c>
      <c r="F112">
        <f t="shared" si="1"/>
        <v>3</v>
      </c>
      <c r="G112" t="s">
        <v>91</v>
      </c>
    </row>
    <row r="113" spans="1:7" ht="16.5" customHeight="1">
      <c r="A113" s="9">
        <v>110</v>
      </c>
      <c r="B113" s="3">
        <v>13442</v>
      </c>
      <c r="C113" s="3">
        <v>2059472</v>
      </c>
      <c r="D113" s="3">
        <v>110</v>
      </c>
      <c r="E113" s="4" t="s">
        <v>6</v>
      </c>
      <c r="F113">
        <f t="shared" si="1"/>
        <v>0</v>
      </c>
      <c r="G113" t="s">
        <v>91</v>
      </c>
    </row>
    <row r="114" spans="1:7" ht="16.5" customHeight="1">
      <c r="A114" s="9">
        <v>111</v>
      </c>
      <c r="B114" s="3">
        <v>13444</v>
      </c>
      <c r="C114" s="3">
        <v>2059474</v>
      </c>
      <c r="D114" s="3">
        <v>111</v>
      </c>
      <c r="E114" s="4" t="s">
        <v>6</v>
      </c>
      <c r="F114">
        <f t="shared" si="1"/>
        <v>0</v>
      </c>
      <c r="G114" t="s">
        <v>91</v>
      </c>
    </row>
    <row r="115" spans="1:7" ht="16.5" customHeight="1">
      <c r="A115" s="9">
        <v>112</v>
      </c>
      <c r="B115" s="3">
        <v>13447</v>
      </c>
      <c r="C115" s="3">
        <v>2059477</v>
      </c>
      <c r="D115" s="3">
        <v>112</v>
      </c>
      <c r="E115" s="4" t="s">
        <v>8</v>
      </c>
      <c r="F115">
        <f t="shared" si="1"/>
        <v>1</v>
      </c>
      <c r="G115" t="s">
        <v>91</v>
      </c>
    </row>
    <row r="116" spans="1:7" ht="16.5" customHeight="1">
      <c r="A116" s="9">
        <v>113</v>
      </c>
      <c r="B116" s="3">
        <v>13449</v>
      </c>
      <c r="C116" s="3">
        <v>2059479</v>
      </c>
      <c r="D116" s="3">
        <v>113</v>
      </c>
      <c r="E116" s="4" t="s">
        <v>6</v>
      </c>
      <c r="F116">
        <f t="shared" si="1"/>
        <v>0</v>
      </c>
      <c r="G116" t="s">
        <v>91</v>
      </c>
    </row>
    <row r="117" spans="1:7" ht="16.5" customHeight="1">
      <c r="A117" s="9">
        <v>114</v>
      </c>
      <c r="B117" s="3">
        <v>13453</v>
      </c>
      <c r="C117" s="3">
        <v>2059271</v>
      </c>
      <c r="D117" s="3">
        <v>114</v>
      </c>
      <c r="E117" s="4" t="s">
        <v>6</v>
      </c>
      <c r="F117">
        <f t="shared" si="1"/>
        <v>0</v>
      </c>
      <c r="G117">
        <v>4</v>
      </c>
    </row>
    <row r="118" spans="1:7" ht="16.5" customHeight="1">
      <c r="A118" s="9">
        <v>115</v>
      </c>
      <c r="B118" s="3">
        <v>13456</v>
      </c>
      <c r="C118" s="3">
        <v>2059483</v>
      </c>
      <c r="D118" s="3">
        <v>115</v>
      </c>
      <c r="E118" s="4" t="s">
        <v>6</v>
      </c>
      <c r="F118">
        <f t="shared" si="1"/>
        <v>0</v>
      </c>
      <c r="G118" t="s">
        <v>91</v>
      </c>
    </row>
    <row r="119" spans="1:7" ht="16.5" customHeight="1">
      <c r="A119" s="9">
        <v>116</v>
      </c>
      <c r="B119" s="3">
        <v>13457</v>
      </c>
      <c r="C119" s="3">
        <v>2059485</v>
      </c>
      <c r="D119" s="3">
        <v>116</v>
      </c>
      <c r="E119" s="4" t="s">
        <v>6</v>
      </c>
      <c r="F119">
        <f t="shared" si="1"/>
        <v>0</v>
      </c>
      <c r="G119">
        <v>0</v>
      </c>
    </row>
    <row r="120" spans="1:7" ht="16.5" customHeight="1">
      <c r="A120" s="9">
        <v>117</v>
      </c>
      <c r="B120" s="3">
        <v>13460</v>
      </c>
      <c r="C120" s="3">
        <v>2059496</v>
      </c>
      <c r="D120" s="3">
        <v>117</v>
      </c>
      <c r="E120" s="4" t="s">
        <v>5</v>
      </c>
      <c r="F120">
        <f t="shared" si="1"/>
        <v>2</v>
      </c>
      <c r="G120">
        <v>4</v>
      </c>
    </row>
    <row r="121" spans="1:7" ht="16.5" customHeight="1">
      <c r="A121" s="9">
        <v>118</v>
      </c>
      <c r="B121" s="3">
        <v>12665</v>
      </c>
      <c r="C121" s="3">
        <v>2058159</v>
      </c>
      <c r="D121" s="3">
        <v>118</v>
      </c>
      <c r="E121" s="4" t="s">
        <v>9</v>
      </c>
      <c r="F121">
        <f t="shared" si="1"/>
        <v>4</v>
      </c>
      <c r="G121">
        <v>0</v>
      </c>
    </row>
    <row r="122" spans="1:7" ht="16.5" customHeight="1">
      <c r="A122" s="9">
        <v>119</v>
      </c>
      <c r="B122" s="3">
        <v>15149</v>
      </c>
      <c r="C122" s="3">
        <v>0</v>
      </c>
      <c r="D122" s="3">
        <v>119</v>
      </c>
      <c r="E122" s="4" t="s">
        <v>5</v>
      </c>
      <c r="F122">
        <f t="shared" si="1"/>
        <v>2</v>
      </c>
      <c r="G122">
        <v>2</v>
      </c>
    </row>
    <row r="123" spans="1:7" ht="16.5" customHeight="1">
      <c r="A123" s="9">
        <v>120</v>
      </c>
      <c r="B123" s="3">
        <v>12347</v>
      </c>
      <c r="C123" s="3">
        <v>2058157</v>
      </c>
      <c r="D123" s="3">
        <v>120</v>
      </c>
      <c r="E123" s="4" t="s">
        <v>5</v>
      </c>
      <c r="F123">
        <f t="shared" si="1"/>
        <v>2</v>
      </c>
      <c r="G123" t="s">
        <v>91</v>
      </c>
    </row>
    <row r="124" spans="1:7" ht="16.5" customHeight="1">
      <c r="A124" s="9">
        <v>120</v>
      </c>
      <c r="B124" s="3">
        <v>12345</v>
      </c>
      <c r="C124" s="3">
        <v>2058161</v>
      </c>
      <c r="D124" s="3">
        <v>120</v>
      </c>
      <c r="E124" s="4" t="s">
        <v>7</v>
      </c>
      <c r="F124">
        <f t="shared" si="1"/>
        <v>3</v>
      </c>
      <c r="G124" t="s">
        <v>91</v>
      </c>
    </row>
    <row r="125" spans="1:7" ht="16.5" customHeight="1">
      <c r="A125" s="9">
        <v>121</v>
      </c>
      <c r="B125" s="3">
        <v>12294</v>
      </c>
      <c r="C125" s="3">
        <v>2058050</v>
      </c>
      <c r="D125" s="3">
        <v>121</v>
      </c>
      <c r="E125" s="4" t="s">
        <v>7</v>
      </c>
      <c r="F125">
        <f t="shared" si="1"/>
        <v>3</v>
      </c>
      <c r="G125">
        <v>1</v>
      </c>
    </row>
    <row r="126" spans="1:7" ht="16.5" customHeight="1">
      <c r="A126" s="9">
        <v>122</v>
      </c>
      <c r="B126" s="3">
        <v>12293</v>
      </c>
      <c r="C126" s="3">
        <v>2058053</v>
      </c>
      <c r="D126" s="3">
        <v>122</v>
      </c>
      <c r="E126" s="4" t="s">
        <v>7</v>
      </c>
      <c r="F126">
        <f t="shared" si="1"/>
        <v>3</v>
      </c>
      <c r="G126">
        <v>2</v>
      </c>
    </row>
    <row r="127" spans="1:7" ht="16.5" customHeight="1">
      <c r="A127" s="9">
        <v>123</v>
      </c>
      <c r="B127" s="3">
        <v>14673</v>
      </c>
      <c r="C127" s="3">
        <v>2058049</v>
      </c>
      <c r="D127" s="3">
        <v>123</v>
      </c>
      <c r="E127" s="4" t="s">
        <v>5</v>
      </c>
      <c r="F127">
        <f t="shared" si="1"/>
        <v>2</v>
      </c>
      <c r="G127" t="s">
        <v>91</v>
      </c>
    </row>
    <row r="128" spans="1:7" ht="16.5" customHeight="1">
      <c r="A128" s="9">
        <v>124</v>
      </c>
      <c r="B128" s="3">
        <v>15338</v>
      </c>
      <c r="C128" s="3">
        <v>0</v>
      </c>
      <c r="D128" s="3">
        <v>124</v>
      </c>
      <c r="E128" s="4" t="s">
        <v>6</v>
      </c>
      <c r="F128">
        <f t="shared" si="1"/>
        <v>0</v>
      </c>
      <c r="G128">
        <v>1</v>
      </c>
    </row>
    <row r="129" spans="1:7" ht="16.5" customHeight="1">
      <c r="A129" s="9">
        <v>124</v>
      </c>
      <c r="B129" s="3">
        <v>15325</v>
      </c>
      <c r="C129" s="3">
        <v>0</v>
      </c>
      <c r="D129" s="3">
        <v>124</v>
      </c>
      <c r="E129" s="4" t="s">
        <v>6</v>
      </c>
      <c r="F129">
        <f t="shared" si="1"/>
        <v>0</v>
      </c>
      <c r="G129">
        <v>3</v>
      </c>
    </row>
    <row r="130" spans="1:7" ht="16.5" customHeight="1">
      <c r="A130" s="9">
        <v>125</v>
      </c>
      <c r="B130" s="3">
        <v>15015</v>
      </c>
      <c r="C130" s="3">
        <v>3310154</v>
      </c>
      <c r="D130" s="3">
        <v>125</v>
      </c>
      <c r="E130" s="4" t="s">
        <v>6</v>
      </c>
      <c r="F130">
        <f t="shared" ref="F130:F193" si="2">IF(E130="L0",0,IF(E130="L1",1,IF(E130="L2",2,IF(E130="L3",3,IF(E130="L4",4,"-")))))</f>
        <v>0</v>
      </c>
      <c r="G130">
        <v>0</v>
      </c>
    </row>
    <row r="131" spans="1:7" ht="16.5" customHeight="1">
      <c r="A131" s="9">
        <v>126</v>
      </c>
      <c r="B131" s="3">
        <v>13639</v>
      </c>
      <c r="C131" s="3">
        <v>2059778</v>
      </c>
      <c r="D131" s="3">
        <v>126</v>
      </c>
      <c r="E131" s="4" t="s">
        <v>6</v>
      </c>
      <c r="F131">
        <f t="shared" si="2"/>
        <v>0</v>
      </c>
      <c r="G131" t="s">
        <v>91</v>
      </c>
    </row>
    <row r="132" spans="1:7" ht="16.5" customHeight="1">
      <c r="A132" s="9">
        <v>127</v>
      </c>
      <c r="B132" s="3">
        <v>12418</v>
      </c>
      <c r="C132" s="3">
        <v>2059652</v>
      </c>
      <c r="D132" s="3">
        <v>127</v>
      </c>
      <c r="E132" s="4" t="s">
        <v>6</v>
      </c>
      <c r="F132">
        <f t="shared" si="2"/>
        <v>0</v>
      </c>
      <c r="G132" t="s">
        <v>91</v>
      </c>
    </row>
    <row r="133" spans="1:7" ht="16.5" customHeight="1">
      <c r="A133" s="9">
        <v>128</v>
      </c>
      <c r="B133" s="3">
        <v>13776</v>
      </c>
      <c r="C133" s="3">
        <v>2059947</v>
      </c>
      <c r="D133" s="3">
        <v>128</v>
      </c>
      <c r="E133" s="4" t="s">
        <v>6</v>
      </c>
      <c r="F133">
        <f t="shared" si="2"/>
        <v>0</v>
      </c>
      <c r="G133" t="s">
        <v>91</v>
      </c>
    </row>
    <row r="134" spans="1:7" ht="16.5" customHeight="1">
      <c r="A134" s="9">
        <v>129</v>
      </c>
      <c r="B134" s="3">
        <v>13763</v>
      </c>
      <c r="C134" s="3">
        <v>2059922</v>
      </c>
      <c r="D134" s="3">
        <v>129</v>
      </c>
      <c r="E134" s="4" t="s">
        <v>6</v>
      </c>
      <c r="F134">
        <f t="shared" si="2"/>
        <v>0</v>
      </c>
      <c r="G134" t="s">
        <v>91</v>
      </c>
    </row>
    <row r="135" spans="1:7" ht="16.5" customHeight="1">
      <c r="A135" s="9">
        <v>130</v>
      </c>
      <c r="B135" s="3">
        <v>12619</v>
      </c>
      <c r="C135" s="3">
        <v>2059760</v>
      </c>
      <c r="D135" s="3">
        <v>130</v>
      </c>
      <c r="E135" s="4" t="s">
        <v>6</v>
      </c>
      <c r="F135">
        <f t="shared" si="2"/>
        <v>0</v>
      </c>
      <c r="G135">
        <v>0</v>
      </c>
    </row>
    <row r="136" spans="1:7" ht="16.5" customHeight="1">
      <c r="A136" s="9">
        <v>131</v>
      </c>
      <c r="B136" s="3">
        <v>13793</v>
      </c>
      <c r="C136" s="3">
        <v>2059971</v>
      </c>
      <c r="D136" s="3">
        <v>131</v>
      </c>
      <c r="E136" s="4" t="s">
        <v>6</v>
      </c>
      <c r="F136">
        <f t="shared" si="2"/>
        <v>0</v>
      </c>
      <c r="G136" t="s">
        <v>91</v>
      </c>
    </row>
    <row r="137" spans="1:7" ht="16.5" customHeight="1">
      <c r="A137" s="9">
        <v>132</v>
      </c>
      <c r="B137" s="3">
        <v>12620</v>
      </c>
      <c r="C137" s="3">
        <v>2059753</v>
      </c>
      <c r="D137" s="3">
        <v>132</v>
      </c>
      <c r="E137" s="4" t="s">
        <v>6</v>
      </c>
      <c r="F137">
        <f t="shared" si="2"/>
        <v>0</v>
      </c>
      <c r="G137" t="s">
        <v>91</v>
      </c>
    </row>
    <row r="138" spans="1:7" ht="16.5" customHeight="1">
      <c r="A138" s="9">
        <v>133</v>
      </c>
      <c r="B138" s="3">
        <v>13603</v>
      </c>
      <c r="C138" s="3">
        <v>2059761</v>
      </c>
      <c r="D138" s="3">
        <v>133</v>
      </c>
      <c r="E138" s="4" t="s">
        <v>6</v>
      </c>
      <c r="F138">
        <f t="shared" si="2"/>
        <v>0</v>
      </c>
      <c r="G138">
        <v>3</v>
      </c>
    </row>
    <row r="139" spans="1:7" ht="16.5" customHeight="1">
      <c r="A139" s="9">
        <v>134</v>
      </c>
      <c r="B139" s="3">
        <v>14824</v>
      </c>
      <c r="C139" s="3">
        <v>2060040</v>
      </c>
      <c r="D139" s="3">
        <v>134</v>
      </c>
      <c r="E139" s="4" t="s">
        <v>7</v>
      </c>
      <c r="F139">
        <f t="shared" si="2"/>
        <v>3</v>
      </c>
      <c r="G139">
        <v>0</v>
      </c>
    </row>
    <row r="140" spans="1:7" ht="16.5" customHeight="1">
      <c r="A140" s="9">
        <v>135</v>
      </c>
      <c r="B140" s="3">
        <v>14823</v>
      </c>
      <c r="C140" s="3">
        <v>2060039</v>
      </c>
      <c r="D140" s="3">
        <v>135</v>
      </c>
      <c r="E140" s="4" t="s">
        <v>6</v>
      </c>
      <c r="F140">
        <f t="shared" si="2"/>
        <v>0</v>
      </c>
      <c r="G140" t="s">
        <v>91</v>
      </c>
    </row>
    <row r="141" spans="1:7" ht="16.5" customHeight="1">
      <c r="A141" s="9">
        <v>136</v>
      </c>
      <c r="B141" s="3">
        <v>13641</v>
      </c>
      <c r="C141" s="3">
        <v>2059689</v>
      </c>
      <c r="D141" s="3">
        <v>136</v>
      </c>
      <c r="E141" s="4" t="s">
        <v>6</v>
      </c>
      <c r="F141">
        <f t="shared" si="2"/>
        <v>0</v>
      </c>
      <c r="G141" t="s">
        <v>91</v>
      </c>
    </row>
    <row r="142" spans="1:7" ht="16.5" customHeight="1">
      <c r="A142" s="9">
        <v>137</v>
      </c>
      <c r="B142" s="3">
        <v>14933</v>
      </c>
      <c r="C142" s="3">
        <v>2060311</v>
      </c>
      <c r="D142" s="3">
        <v>137</v>
      </c>
      <c r="E142" s="4" t="s">
        <v>6</v>
      </c>
      <c r="F142">
        <f t="shared" si="2"/>
        <v>0</v>
      </c>
      <c r="G142">
        <v>0</v>
      </c>
    </row>
    <row r="143" spans="1:7" ht="16.5" customHeight="1">
      <c r="A143" s="9">
        <v>138</v>
      </c>
      <c r="B143" s="3">
        <v>14776</v>
      </c>
      <c r="C143" s="3">
        <v>2060311</v>
      </c>
      <c r="D143" s="3">
        <v>138</v>
      </c>
      <c r="E143" s="4" t="s">
        <v>6</v>
      </c>
      <c r="F143">
        <f t="shared" si="2"/>
        <v>0</v>
      </c>
      <c r="G143">
        <v>0</v>
      </c>
    </row>
    <row r="144" spans="1:7" ht="16.5" customHeight="1">
      <c r="A144" s="9">
        <v>139</v>
      </c>
      <c r="B144" s="3">
        <v>15150</v>
      </c>
      <c r="C144" s="3">
        <v>0</v>
      </c>
      <c r="D144" s="3">
        <v>139</v>
      </c>
      <c r="E144" s="4" t="s">
        <v>6</v>
      </c>
      <c r="F144">
        <f t="shared" si="2"/>
        <v>0</v>
      </c>
      <c r="G144" t="s">
        <v>91</v>
      </c>
    </row>
    <row r="145" spans="1:7" ht="16.5" customHeight="1">
      <c r="A145" s="9">
        <v>140</v>
      </c>
      <c r="B145" s="3">
        <v>15151</v>
      </c>
      <c r="C145" s="3">
        <v>0</v>
      </c>
      <c r="D145" s="3">
        <v>140</v>
      </c>
      <c r="E145" s="4" t="s">
        <v>6</v>
      </c>
      <c r="F145">
        <f t="shared" si="2"/>
        <v>0</v>
      </c>
      <c r="G145" t="s">
        <v>91</v>
      </c>
    </row>
    <row r="146" spans="1:7" ht="16.5" customHeight="1">
      <c r="A146" s="9">
        <v>141</v>
      </c>
      <c r="B146" s="3">
        <v>14766</v>
      </c>
      <c r="C146" s="3">
        <v>2059975</v>
      </c>
      <c r="D146" s="3">
        <v>141</v>
      </c>
      <c r="E146" s="4" t="s">
        <v>10</v>
      </c>
      <c r="F146" t="str">
        <f t="shared" si="2"/>
        <v>-</v>
      </c>
      <c r="G146" t="s">
        <v>91</v>
      </c>
    </row>
    <row r="147" spans="1:7" ht="16.5" customHeight="1">
      <c r="A147" s="9">
        <v>142</v>
      </c>
      <c r="B147" s="3">
        <v>13743</v>
      </c>
      <c r="C147" s="3">
        <v>2059884</v>
      </c>
      <c r="D147" s="3">
        <v>142</v>
      </c>
      <c r="E147" s="4" t="s">
        <v>6</v>
      </c>
      <c r="F147">
        <f t="shared" si="2"/>
        <v>0</v>
      </c>
      <c r="G147" t="s">
        <v>91</v>
      </c>
    </row>
    <row r="148" spans="1:7" ht="16.5" customHeight="1">
      <c r="A148" s="9">
        <v>143</v>
      </c>
      <c r="B148" s="3">
        <v>12673</v>
      </c>
      <c r="C148" s="3">
        <v>2058205</v>
      </c>
      <c r="D148" s="3">
        <v>143</v>
      </c>
      <c r="E148" s="4" t="s">
        <v>6</v>
      </c>
      <c r="F148">
        <f t="shared" si="2"/>
        <v>0</v>
      </c>
      <c r="G148">
        <v>1</v>
      </c>
    </row>
    <row r="149" spans="1:7" ht="16.5" customHeight="1">
      <c r="A149" s="9">
        <v>144</v>
      </c>
      <c r="B149" s="3">
        <v>12811</v>
      </c>
      <c r="C149" s="3">
        <v>2058522</v>
      </c>
      <c r="D149" s="3">
        <v>144</v>
      </c>
      <c r="E149" s="4" t="s">
        <v>8</v>
      </c>
      <c r="F149">
        <f t="shared" si="2"/>
        <v>1</v>
      </c>
      <c r="G149">
        <v>1</v>
      </c>
    </row>
    <row r="150" spans="1:7" ht="16.5" customHeight="1">
      <c r="A150" s="9">
        <v>145</v>
      </c>
      <c r="B150" s="3">
        <v>12378</v>
      </c>
      <c r="C150" s="3">
        <v>2058217</v>
      </c>
      <c r="D150" s="3">
        <v>145</v>
      </c>
      <c r="E150" s="4" t="s">
        <v>5</v>
      </c>
      <c r="F150">
        <f t="shared" si="2"/>
        <v>2</v>
      </c>
      <c r="G150" t="s">
        <v>91</v>
      </c>
    </row>
    <row r="151" spans="1:7" ht="16.5" customHeight="1">
      <c r="A151" s="9">
        <v>146</v>
      </c>
      <c r="B151" s="3">
        <v>12383</v>
      </c>
      <c r="C151" s="3">
        <v>2058223</v>
      </c>
      <c r="D151" s="3">
        <v>146</v>
      </c>
      <c r="E151" s="4" t="s">
        <v>5</v>
      </c>
      <c r="F151">
        <f t="shared" si="2"/>
        <v>2</v>
      </c>
      <c r="G151">
        <v>1</v>
      </c>
    </row>
    <row r="152" spans="1:7" ht="16.5" customHeight="1">
      <c r="A152" s="9">
        <v>147</v>
      </c>
      <c r="B152" s="3">
        <v>12382</v>
      </c>
      <c r="C152" s="3">
        <v>2058221</v>
      </c>
      <c r="D152" s="3">
        <v>147</v>
      </c>
      <c r="E152" s="4" t="s">
        <v>5</v>
      </c>
      <c r="F152">
        <f t="shared" si="2"/>
        <v>2</v>
      </c>
      <c r="G152">
        <v>0</v>
      </c>
    </row>
    <row r="153" spans="1:7" ht="16.5" customHeight="1">
      <c r="A153" s="9">
        <v>148</v>
      </c>
      <c r="B153" s="3">
        <v>12385</v>
      </c>
      <c r="C153" s="3">
        <v>2058224</v>
      </c>
      <c r="D153" s="3">
        <v>148</v>
      </c>
      <c r="E153" s="4" t="s">
        <v>5</v>
      </c>
      <c r="F153">
        <f t="shared" si="2"/>
        <v>2</v>
      </c>
      <c r="G153">
        <v>0</v>
      </c>
    </row>
    <row r="154" spans="1:7" ht="16.5" customHeight="1">
      <c r="A154" s="9">
        <v>149</v>
      </c>
      <c r="B154" s="3">
        <v>12679</v>
      </c>
      <c r="C154" s="3">
        <v>2058226</v>
      </c>
      <c r="D154" s="3">
        <v>149</v>
      </c>
      <c r="E154" s="4" t="s">
        <v>5</v>
      </c>
      <c r="F154">
        <f t="shared" si="2"/>
        <v>2</v>
      </c>
      <c r="G154">
        <v>0</v>
      </c>
    </row>
    <row r="155" spans="1:7" ht="16.5" customHeight="1">
      <c r="A155" s="9">
        <v>150</v>
      </c>
      <c r="B155" s="3">
        <v>12961</v>
      </c>
      <c r="C155" s="3">
        <v>2058874</v>
      </c>
      <c r="D155" s="3">
        <v>150</v>
      </c>
      <c r="E155" s="4" t="s">
        <v>6</v>
      </c>
      <c r="F155">
        <f t="shared" si="2"/>
        <v>0</v>
      </c>
      <c r="G155">
        <v>0</v>
      </c>
    </row>
    <row r="156" spans="1:7" ht="16.5" customHeight="1">
      <c r="A156" s="9">
        <v>151</v>
      </c>
      <c r="B156" s="3">
        <v>12962</v>
      </c>
      <c r="C156" s="3">
        <v>2058875</v>
      </c>
      <c r="D156" s="3">
        <v>151</v>
      </c>
      <c r="E156" s="4" t="s">
        <v>6</v>
      </c>
      <c r="F156">
        <f t="shared" si="2"/>
        <v>0</v>
      </c>
      <c r="G156" t="s">
        <v>91</v>
      </c>
    </row>
    <row r="157" spans="1:7" ht="16.5" customHeight="1">
      <c r="A157" s="9">
        <v>152</v>
      </c>
      <c r="B157" s="3">
        <v>12392</v>
      </c>
      <c r="C157" s="3">
        <v>2058141</v>
      </c>
      <c r="D157" s="3">
        <v>152</v>
      </c>
      <c r="E157" s="4" t="s">
        <v>8</v>
      </c>
      <c r="F157">
        <f t="shared" si="2"/>
        <v>1</v>
      </c>
      <c r="G157" t="s">
        <v>91</v>
      </c>
    </row>
    <row r="158" spans="1:7" ht="16.5" customHeight="1">
      <c r="A158" s="9">
        <v>153</v>
      </c>
      <c r="B158" s="3">
        <v>12456</v>
      </c>
      <c r="C158" s="3">
        <v>2058405</v>
      </c>
      <c r="D158" s="3">
        <v>153</v>
      </c>
      <c r="E158" s="4" t="s">
        <v>7</v>
      </c>
      <c r="F158">
        <f t="shared" si="2"/>
        <v>3</v>
      </c>
      <c r="G158" t="s">
        <v>91</v>
      </c>
    </row>
    <row r="159" spans="1:7" ht="16.5" customHeight="1">
      <c r="A159" s="9">
        <v>154</v>
      </c>
      <c r="B159" s="3">
        <v>12965</v>
      </c>
      <c r="C159" s="3">
        <v>2058879</v>
      </c>
      <c r="D159" s="3">
        <v>154</v>
      </c>
      <c r="E159" s="4" t="s">
        <v>9</v>
      </c>
      <c r="F159">
        <f t="shared" si="2"/>
        <v>4</v>
      </c>
      <c r="G159" t="s">
        <v>91</v>
      </c>
    </row>
    <row r="160" spans="1:7" ht="16.5" customHeight="1">
      <c r="A160" s="9">
        <v>155</v>
      </c>
      <c r="B160" s="3">
        <v>12982</v>
      </c>
      <c r="C160" s="3">
        <v>2059844</v>
      </c>
      <c r="D160" s="3">
        <v>155</v>
      </c>
      <c r="E160" s="4" t="s">
        <v>6</v>
      </c>
      <c r="F160">
        <f t="shared" si="2"/>
        <v>0</v>
      </c>
      <c r="G160">
        <v>0</v>
      </c>
    </row>
    <row r="161" spans="1:7" ht="16.5" customHeight="1">
      <c r="A161" s="9">
        <v>156</v>
      </c>
      <c r="B161" s="3">
        <v>13754</v>
      </c>
      <c r="C161" s="3">
        <v>2059898</v>
      </c>
      <c r="D161" s="3">
        <v>156</v>
      </c>
      <c r="E161" s="4" t="s">
        <v>8</v>
      </c>
      <c r="F161">
        <f t="shared" si="2"/>
        <v>1</v>
      </c>
      <c r="G161">
        <v>3</v>
      </c>
    </row>
    <row r="162" spans="1:7" ht="16.5" customHeight="1">
      <c r="A162" s="9">
        <v>157</v>
      </c>
      <c r="B162" s="3">
        <v>14255</v>
      </c>
      <c r="C162" s="3">
        <v>2060437</v>
      </c>
      <c r="D162" s="3">
        <v>157</v>
      </c>
      <c r="E162" s="4" t="s">
        <v>6</v>
      </c>
      <c r="F162">
        <f t="shared" si="2"/>
        <v>0</v>
      </c>
      <c r="G162">
        <v>3</v>
      </c>
    </row>
    <row r="163" spans="1:7" ht="16.5" customHeight="1">
      <c r="A163" s="9">
        <v>158</v>
      </c>
      <c r="B163" s="3">
        <v>13756</v>
      </c>
      <c r="C163" s="3">
        <v>2059903</v>
      </c>
      <c r="D163" s="3">
        <v>158</v>
      </c>
      <c r="E163" s="4" t="s">
        <v>9</v>
      </c>
      <c r="F163">
        <f t="shared" si="2"/>
        <v>4</v>
      </c>
      <c r="G163">
        <v>0</v>
      </c>
    </row>
    <row r="164" spans="1:7" ht="16.5" customHeight="1">
      <c r="A164" s="9">
        <v>159</v>
      </c>
      <c r="B164" s="3">
        <v>14957</v>
      </c>
      <c r="C164" s="3">
        <v>10134</v>
      </c>
      <c r="D164" s="3">
        <v>159</v>
      </c>
      <c r="E164" s="4" t="s">
        <v>7</v>
      </c>
      <c r="F164">
        <f t="shared" si="2"/>
        <v>3</v>
      </c>
      <c r="G164" t="s">
        <v>91</v>
      </c>
    </row>
    <row r="165" spans="1:7" ht="16.5" customHeight="1">
      <c r="A165" s="9">
        <v>161</v>
      </c>
      <c r="B165" s="3">
        <v>13659</v>
      </c>
      <c r="C165" s="3">
        <v>2059752</v>
      </c>
      <c r="D165" s="3">
        <v>161</v>
      </c>
      <c r="E165" s="4" t="s">
        <v>6</v>
      </c>
      <c r="F165">
        <f t="shared" si="2"/>
        <v>0</v>
      </c>
      <c r="G165">
        <v>0</v>
      </c>
    </row>
    <row r="166" spans="1:7" ht="16.5" customHeight="1">
      <c r="A166" s="9">
        <v>164</v>
      </c>
      <c r="B166" s="3">
        <v>14813</v>
      </c>
      <c r="C166" s="3">
        <v>2059798</v>
      </c>
      <c r="D166" s="3">
        <v>164</v>
      </c>
      <c r="E166" s="4" t="s">
        <v>9</v>
      </c>
      <c r="F166">
        <f t="shared" si="2"/>
        <v>4</v>
      </c>
      <c r="G166">
        <v>2</v>
      </c>
    </row>
    <row r="167" spans="1:7" ht="16.5" customHeight="1">
      <c r="A167" s="9">
        <v>165</v>
      </c>
      <c r="B167" s="3">
        <v>12753</v>
      </c>
      <c r="C167" s="3">
        <v>2058712</v>
      </c>
      <c r="D167" s="3">
        <v>165</v>
      </c>
      <c r="E167" s="4" t="s">
        <v>6</v>
      </c>
      <c r="F167">
        <f t="shared" si="2"/>
        <v>0</v>
      </c>
      <c r="G167">
        <v>3</v>
      </c>
    </row>
    <row r="168" spans="1:7" ht="16.5" customHeight="1">
      <c r="A168" s="9">
        <v>166</v>
      </c>
      <c r="B168" s="3">
        <v>12858</v>
      </c>
      <c r="C168" s="3">
        <v>2058714</v>
      </c>
      <c r="D168" s="3">
        <v>166</v>
      </c>
      <c r="E168" s="4" t="s">
        <v>6</v>
      </c>
      <c r="F168">
        <f t="shared" si="2"/>
        <v>0</v>
      </c>
      <c r="G168">
        <v>4</v>
      </c>
    </row>
    <row r="169" spans="1:7" ht="16.5" customHeight="1">
      <c r="A169" s="9">
        <v>167</v>
      </c>
      <c r="B169" s="3">
        <v>14701</v>
      </c>
      <c r="C169" s="3">
        <v>2058155</v>
      </c>
      <c r="D169" s="3">
        <v>167</v>
      </c>
      <c r="E169" s="4" t="s">
        <v>7</v>
      </c>
      <c r="F169">
        <f t="shared" si="2"/>
        <v>3</v>
      </c>
      <c r="G169">
        <v>0</v>
      </c>
    </row>
    <row r="170" spans="1:7" ht="16.5" customHeight="1">
      <c r="A170" s="9">
        <v>168</v>
      </c>
      <c r="B170" s="3">
        <v>15044</v>
      </c>
      <c r="C170" s="3">
        <v>10158</v>
      </c>
      <c r="D170" s="3">
        <v>168</v>
      </c>
      <c r="E170" s="4" t="s">
        <v>7</v>
      </c>
      <c r="F170">
        <f t="shared" si="2"/>
        <v>3</v>
      </c>
      <c r="G170">
        <v>0</v>
      </c>
    </row>
    <row r="171" spans="1:7" ht="16.5" customHeight="1">
      <c r="A171" s="9">
        <v>169</v>
      </c>
      <c r="B171" s="3">
        <v>12546</v>
      </c>
      <c r="C171" s="3">
        <v>2058677</v>
      </c>
      <c r="D171" s="3">
        <v>169</v>
      </c>
      <c r="E171" s="4" t="s">
        <v>6</v>
      </c>
      <c r="F171">
        <f t="shared" si="2"/>
        <v>0</v>
      </c>
      <c r="G171">
        <v>3</v>
      </c>
    </row>
    <row r="172" spans="1:7" ht="16.5" customHeight="1">
      <c r="A172" s="9">
        <v>170</v>
      </c>
      <c r="B172" s="3">
        <v>12772</v>
      </c>
      <c r="C172" s="3">
        <v>2058680</v>
      </c>
      <c r="D172" s="3">
        <v>170</v>
      </c>
      <c r="E172" s="4" t="s">
        <v>6</v>
      </c>
      <c r="F172">
        <f t="shared" si="2"/>
        <v>0</v>
      </c>
      <c r="G172" t="s">
        <v>91</v>
      </c>
    </row>
    <row r="173" spans="1:7" ht="16.5" customHeight="1">
      <c r="A173" s="9">
        <v>171</v>
      </c>
      <c r="B173" s="3">
        <v>12769</v>
      </c>
      <c r="C173" s="3">
        <v>2058726</v>
      </c>
      <c r="D173" s="3">
        <v>171</v>
      </c>
      <c r="E173" s="4" t="s">
        <v>6</v>
      </c>
      <c r="F173">
        <f t="shared" si="2"/>
        <v>0</v>
      </c>
      <c r="G173">
        <v>0</v>
      </c>
    </row>
    <row r="174" spans="1:7" ht="16.5" customHeight="1">
      <c r="A174" s="9">
        <v>172</v>
      </c>
      <c r="B174" s="3">
        <v>12775</v>
      </c>
      <c r="C174" s="3">
        <v>2058728</v>
      </c>
      <c r="D174" s="3">
        <v>172</v>
      </c>
      <c r="E174" s="4" t="s">
        <v>6</v>
      </c>
      <c r="F174">
        <f t="shared" si="2"/>
        <v>0</v>
      </c>
      <c r="G174" t="s">
        <v>91</v>
      </c>
    </row>
    <row r="175" spans="1:7" ht="16.5" customHeight="1">
      <c r="A175" s="9">
        <v>172</v>
      </c>
      <c r="B175" s="3">
        <v>14840</v>
      </c>
      <c r="C175" s="3">
        <v>2058986</v>
      </c>
      <c r="D175" s="3">
        <v>172</v>
      </c>
      <c r="E175" s="4" t="s">
        <v>7</v>
      </c>
      <c r="F175">
        <f t="shared" si="2"/>
        <v>3</v>
      </c>
      <c r="G175">
        <v>0</v>
      </c>
    </row>
    <row r="176" spans="1:7" ht="16.5" customHeight="1">
      <c r="A176" s="9">
        <v>173</v>
      </c>
      <c r="B176" s="3">
        <v>12644</v>
      </c>
      <c r="C176" s="3">
        <v>2058139</v>
      </c>
      <c r="D176" s="3">
        <v>173</v>
      </c>
      <c r="E176" s="4" t="s">
        <v>7</v>
      </c>
      <c r="F176">
        <f t="shared" si="2"/>
        <v>3</v>
      </c>
      <c r="G176">
        <v>0</v>
      </c>
    </row>
    <row r="177" spans="1:7" ht="16.5" customHeight="1">
      <c r="A177" s="9">
        <v>174</v>
      </c>
      <c r="B177" s="3">
        <v>15152</v>
      </c>
      <c r="C177" s="3">
        <v>0</v>
      </c>
      <c r="D177" s="3">
        <v>174</v>
      </c>
      <c r="E177" s="4" t="s">
        <v>7</v>
      </c>
      <c r="F177">
        <f t="shared" si="2"/>
        <v>3</v>
      </c>
      <c r="G177" t="s">
        <v>91</v>
      </c>
    </row>
    <row r="178" spans="1:7" ht="16.5" customHeight="1">
      <c r="A178" s="9">
        <v>175</v>
      </c>
      <c r="B178" s="3">
        <v>12696</v>
      </c>
      <c r="C178" s="3">
        <v>2058429</v>
      </c>
      <c r="D178" s="3">
        <v>175</v>
      </c>
      <c r="E178" s="4" t="s">
        <v>9</v>
      </c>
      <c r="F178">
        <f t="shared" si="2"/>
        <v>4</v>
      </c>
      <c r="G178" t="s">
        <v>91</v>
      </c>
    </row>
    <row r="179" spans="1:7" ht="16.5" customHeight="1">
      <c r="A179" s="9">
        <v>176</v>
      </c>
      <c r="B179" s="3">
        <v>12343</v>
      </c>
      <c r="C179" s="3">
        <v>2058144</v>
      </c>
      <c r="D179" s="3">
        <v>176</v>
      </c>
      <c r="E179" s="4" t="s">
        <v>9</v>
      </c>
      <c r="F179">
        <f t="shared" si="2"/>
        <v>4</v>
      </c>
      <c r="G179">
        <v>4</v>
      </c>
    </row>
    <row r="180" spans="1:7" ht="16.5" customHeight="1">
      <c r="A180" s="9">
        <v>177</v>
      </c>
      <c r="B180" s="3">
        <v>13023</v>
      </c>
      <c r="C180" s="3">
        <v>2058936</v>
      </c>
      <c r="D180" s="3">
        <v>177</v>
      </c>
      <c r="E180" s="4" t="s">
        <v>6</v>
      </c>
      <c r="F180">
        <f t="shared" si="2"/>
        <v>0</v>
      </c>
      <c r="G180">
        <v>0</v>
      </c>
    </row>
    <row r="181" spans="1:7" ht="16.5" customHeight="1">
      <c r="A181" s="9">
        <v>178</v>
      </c>
      <c r="B181" s="3">
        <v>12357</v>
      </c>
      <c r="C181" s="3">
        <v>2058170</v>
      </c>
      <c r="D181" s="3">
        <v>178</v>
      </c>
      <c r="E181" s="4" t="s">
        <v>8</v>
      </c>
      <c r="F181">
        <f t="shared" si="2"/>
        <v>1</v>
      </c>
      <c r="G181">
        <v>0</v>
      </c>
    </row>
    <row r="182" spans="1:7" ht="16.5" customHeight="1">
      <c r="A182" s="9">
        <v>179</v>
      </c>
      <c r="B182" s="3">
        <v>12358</v>
      </c>
      <c r="C182" s="3">
        <v>2058171</v>
      </c>
      <c r="D182" s="3">
        <v>179</v>
      </c>
      <c r="E182" s="4" t="s">
        <v>9</v>
      </c>
      <c r="F182">
        <f t="shared" si="2"/>
        <v>4</v>
      </c>
      <c r="G182">
        <v>1</v>
      </c>
    </row>
    <row r="183" spans="1:7" ht="16.5" customHeight="1">
      <c r="A183" s="9">
        <v>180</v>
      </c>
      <c r="B183" s="3">
        <v>12497</v>
      </c>
      <c r="C183" s="3">
        <v>2058476</v>
      </c>
      <c r="D183" s="3">
        <v>180</v>
      </c>
      <c r="E183" s="4" t="s">
        <v>6</v>
      </c>
      <c r="F183">
        <f t="shared" si="2"/>
        <v>0</v>
      </c>
      <c r="G183">
        <v>0</v>
      </c>
    </row>
    <row r="184" spans="1:7" ht="16.5" customHeight="1">
      <c r="A184" s="9">
        <v>181</v>
      </c>
      <c r="B184" s="3">
        <v>12708</v>
      </c>
      <c r="C184" s="3">
        <v>2058311</v>
      </c>
      <c r="D184" s="3">
        <v>181</v>
      </c>
      <c r="E184" s="4" t="s">
        <v>6</v>
      </c>
      <c r="F184">
        <f t="shared" si="2"/>
        <v>0</v>
      </c>
      <c r="G184">
        <v>4</v>
      </c>
    </row>
    <row r="185" spans="1:7" ht="16.5" customHeight="1">
      <c r="A185" s="9">
        <v>182</v>
      </c>
      <c r="B185" s="3">
        <v>13033</v>
      </c>
      <c r="C185" s="3">
        <v>2058478</v>
      </c>
      <c r="D185" s="3">
        <v>182</v>
      </c>
      <c r="E185" s="4" t="s">
        <v>9</v>
      </c>
      <c r="F185">
        <f t="shared" si="2"/>
        <v>4</v>
      </c>
      <c r="G185">
        <v>0</v>
      </c>
    </row>
    <row r="186" spans="1:7" ht="16.5" customHeight="1">
      <c r="A186" s="9">
        <v>183</v>
      </c>
      <c r="B186" s="3">
        <v>12573</v>
      </c>
      <c r="C186" s="3">
        <v>2058943</v>
      </c>
      <c r="D186" s="3">
        <v>183</v>
      </c>
      <c r="E186" s="4" t="s">
        <v>6</v>
      </c>
      <c r="F186">
        <f t="shared" si="2"/>
        <v>0</v>
      </c>
      <c r="G186">
        <v>0</v>
      </c>
    </row>
    <row r="187" spans="1:7" ht="16.5" customHeight="1">
      <c r="A187" s="9">
        <v>184</v>
      </c>
      <c r="B187" s="3">
        <v>13039</v>
      </c>
      <c r="C187" s="3">
        <v>2058173</v>
      </c>
      <c r="D187" s="3">
        <v>184</v>
      </c>
      <c r="E187" s="4" t="s">
        <v>5</v>
      </c>
      <c r="F187">
        <f t="shared" si="2"/>
        <v>2</v>
      </c>
      <c r="G187">
        <v>0</v>
      </c>
    </row>
    <row r="188" spans="1:7" ht="16.5" customHeight="1">
      <c r="A188" s="9">
        <v>185</v>
      </c>
      <c r="B188" s="3">
        <v>12975</v>
      </c>
      <c r="C188" s="3">
        <v>2058887</v>
      </c>
      <c r="D188" s="3">
        <v>185</v>
      </c>
      <c r="E188" s="4" t="s">
        <v>6</v>
      </c>
      <c r="F188">
        <f t="shared" si="2"/>
        <v>0</v>
      </c>
      <c r="G188">
        <v>1</v>
      </c>
    </row>
    <row r="189" spans="1:7" ht="16.5" customHeight="1">
      <c r="A189" s="9">
        <v>186</v>
      </c>
      <c r="B189" s="3">
        <v>14742</v>
      </c>
      <c r="C189" s="3">
        <v>2059720</v>
      </c>
      <c r="D189" s="3">
        <v>186</v>
      </c>
      <c r="E189" s="4" t="s">
        <v>8</v>
      </c>
      <c r="F189">
        <f t="shared" si="2"/>
        <v>1</v>
      </c>
      <c r="G189">
        <v>3</v>
      </c>
    </row>
    <row r="190" spans="1:7" ht="16.5" customHeight="1">
      <c r="A190" s="9">
        <v>187</v>
      </c>
      <c r="B190" s="3">
        <v>14750</v>
      </c>
      <c r="C190" s="3">
        <v>2059826</v>
      </c>
      <c r="D190" s="3">
        <v>187</v>
      </c>
      <c r="E190" s="4" t="s">
        <v>5</v>
      </c>
      <c r="F190">
        <f t="shared" si="2"/>
        <v>2</v>
      </c>
      <c r="G190" t="s">
        <v>91</v>
      </c>
    </row>
    <row r="191" spans="1:7" ht="16.5" customHeight="1">
      <c r="A191" s="9">
        <v>188</v>
      </c>
      <c r="B191" s="3">
        <v>12852</v>
      </c>
      <c r="C191" s="3">
        <v>2058785</v>
      </c>
      <c r="D191" s="3">
        <v>188</v>
      </c>
      <c r="E191" s="4" t="s">
        <v>6</v>
      </c>
      <c r="F191">
        <f t="shared" si="2"/>
        <v>0</v>
      </c>
      <c r="G191" t="s">
        <v>91</v>
      </c>
    </row>
    <row r="192" spans="1:7" ht="16.5" customHeight="1">
      <c r="A192" s="9">
        <v>189</v>
      </c>
      <c r="B192" s="3">
        <v>12374</v>
      </c>
      <c r="C192" s="3">
        <v>2058211</v>
      </c>
      <c r="D192" s="3">
        <v>189</v>
      </c>
      <c r="E192" s="4" t="s">
        <v>6</v>
      </c>
      <c r="F192">
        <f t="shared" si="2"/>
        <v>0</v>
      </c>
      <c r="G192">
        <v>4</v>
      </c>
    </row>
    <row r="193" spans="1:7" ht="16.5" customHeight="1">
      <c r="A193" s="9">
        <v>190</v>
      </c>
      <c r="B193" s="3">
        <v>12628</v>
      </c>
      <c r="C193" s="3">
        <v>2058107</v>
      </c>
      <c r="D193" s="3">
        <v>190</v>
      </c>
      <c r="E193" s="4" t="s">
        <v>6</v>
      </c>
      <c r="F193">
        <f t="shared" si="2"/>
        <v>0</v>
      </c>
      <c r="G193">
        <v>0</v>
      </c>
    </row>
    <row r="194" spans="1:7" ht="16.5" customHeight="1">
      <c r="A194" s="9">
        <v>191</v>
      </c>
      <c r="B194" s="3">
        <v>14661</v>
      </c>
      <c r="C194" s="3">
        <v>2058072</v>
      </c>
      <c r="D194" s="3">
        <v>191</v>
      </c>
      <c r="E194" s="4" t="s">
        <v>7</v>
      </c>
      <c r="F194">
        <f t="shared" ref="F194:F257" si="3">IF(E194="L0",0,IF(E194="L1",1,IF(E194="L2",2,IF(E194="L3",3,IF(E194="L4",4,"-")))))</f>
        <v>3</v>
      </c>
      <c r="G194">
        <v>1</v>
      </c>
    </row>
    <row r="195" spans="1:7" ht="16.5" customHeight="1">
      <c r="A195" s="9">
        <v>192</v>
      </c>
      <c r="B195" s="3">
        <v>12786</v>
      </c>
      <c r="C195" s="3">
        <v>2058797</v>
      </c>
      <c r="D195" s="3">
        <v>192</v>
      </c>
      <c r="E195" s="4" t="s">
        <v>7</v>
      </c>
      <c r="F195">
        <f t="shared" si="3"/>
        <v>3</v>
      </c>
      <c r="G195">
        <v>4</v>
      </c>
    </row>
    <row r="196" spans="1:7" ht="16.5" customHeight="1">
      <c r="A196" s="9">
        <v>193</v>
      </c>
      <c r="B196" s="3">
        <v>15043</v>
      </c>
      <c r="C196" s="3">
        <v>3058074</v>
      </c>
      <c r="D196" s="3">
        <v>193</v>
      </c>
      <c r="E196" s="4" t="s">
        <v>6</v>
      </c>
      <c r="F196">
        <f t="shared" si="3"/>
        <v>0</v>
      </c>
      <c r="G196">
        <v>0</v>
      </c>
    </row>
    <row r="197" spans="1:7" ht="16.5" customHeight="1">
      <c r="A197" s="9">
        <v>194</v>
      </c>
      <c r="B197" s="3">
        <v>12978</v>
      </c>
      <c r="C197" s="3">
        <v>2058889</v>
      </c>
      <c r="D197" s="3">
        <v>194</v>
      </c>
      <c r="E197" s="4" t="s">
        <v>6</v>
      </c>
      <c r="F197">
        <f t="shared" si="3"/>
        <v>0</v>
      </c>
      <c r="G197">
        <v>2</v>
      </c>
    </row>
    <row r="198" spans="1:7" ht="16.5" customHeight="1">
      <c r="A198" s="9">
        <v>195</v>
      </c>
      <c r="B198" s="3">
        <v>12984</v>
      </c>
      <c r="C198" s="3">
        <v>2058466</v>
      </c>
      <c r="D198" s="3">
        <v>195</v>
      </c>
      <c r="E198" s="4" t="s">
        <v>9</v>
      </c>
      <c r="F198">
        <f t="shared" si="3"/>
        <v>4</v>
      </c>
      <c r="G198">
        <v>0</v>
      </c>
    </row>
    <row r="199" spans="1:7" ht="16.5" customHeight="1">
      <c r="A199" s="9">
        <v>196</v>
      </c>
      <c r="B199" s="3">
        <v>14671</v>
      </c>
      <c r="C199" s="3">
        <v>2058048</v>
      </c>
      <c r="D199" s="3">
        <v>196</v>
      </c>
      <c r="E199" s="4" t="s">
        <v>9</v>
      </c>
      <c r="F199">
        <f t="shared" si="3"/>
        <v>4</v>
      </c>
      <c r="G199">
        <v>0</v>
      </c>
    </row>
    <row r="200" spans="1:7" ht="16.5" customHeight="1">
      <c r="A200" s="9">
        <v>197</v>
      </c>
      <c r="B200" s="3">
        <v>12989</v>
      </c>
      <c r="C200" s="3">
        <v>2058895</v>
      </c>
      <c r="D200" s="3">
        <v>197</v>
      </c>
      <c r="E200" s="4" t="s">
        <v>6</v>
      </c>
      <c r="F200">
        <f t="shared" si="3"/>
        <v>0</v>
      </c>
      <c r="G200">
        <v>2</v>
      </c>
    </row>
    <row r="201" spans="1:7" ht="16.5" customHeight="1">
      <c r="A201" s="9">
        <v>198</v>
      </c>
      <c r="B201" s="3">
        <v>15153</v>
      </c>
      <c r="C201" s="3">
        <v>0</v>
      </c>
      <c r="D201" s="3">
        <v>198</v>
      </c>
      <c r="E201" s="4" t="s">
        <v>9</v>
      </c>
      <c r="F201">
        <f t="shared" si="3"/>
        <v>4</v>
      </c>
      <c r="G201">
        <v>3</v>
      </c>
    </row>
    <row r="202" spans="1:7" ht="16.5" customHeight="1">
      <c r="A202" s="9">
        <v>199</v>
      </c>
      <c r="B202" s="3">
        <v>12353</v>
      </c>
      <c r="C202" s="3">
        <v>2058164</v>
      </c>
      <c r="D202" s="3">
        <v>199</v>
      </c>
      <c r="E202" s="4" t="s">
        <v>6</v>
      </c>
      <c r="F202">
        <f t="shared" si="3"/>
        <v>0</v>
      </c>
      <c r="G202">
        <v>0</v>
      </c>
    </row>
    <row r="203" spans="1:7" ht="16.5" customHeight="1">
      <c r="A203" s="9">
        <v>200</v>
      </c>
      <c r="B203" s="3">
        <v>12988</v>
      </c>
      <c r="C203" s="3">
        <v>2058896</v>
      </c>
      <c r="D203" s="3">
        <v>200</v>
      </c>
      <c r="E203" s="4" t="s">
        <v>6</v>
      </c>
      <c r="F203">
        <f t="shared" si="3"/>
        <v>0</v>
      </c>
      <c r="G203">
        <v>0</v>
      </c>
    </row>
    <row r="204" spans="1:7" ht="16.5" customHeight="1">
      <c r="A204" s="9">
        <v>201</v>
      </c>
      <c r="B204" s="3">
        <v>15154</v>
      </c>
      <c r="C204" s="3">
        <v>0</v>
      </c>
      <c r="D204" s="3">
        <v>201</v>
      </c>
      <c r="E204" s="4" t="s">
        <v>8</v>
      </c>
      <c r="F204">
        <f t="shared" si="3"/>
        <v>1</v>
      </c>
      <c r="G204">
        <v>0</v>
      </c>
    </row>
    <row r="205" spans="1:7" ht="16.5" customHeight="1">
      <c r="A205" s="9">
        <v>202</v>
      </c>
      <c r="B205" s="3">
        <v>14419</v>
      </c>
      <c r="C205" s="3">
        <v>2060481</v>
      </c>
      <c r="D205" s="3">
        <v>202</v>
      </c>
      <c r="E205" s="4" t="s">
        <v>6</v>
      </c>
      <c r="F205">
        <f t="shared" si="3"/>
        <v>0</v>
      </c>
      <c r="G205">
        <v>0</v>
      </c>
    </row>
    <row r="206" spans="1:7" ht="16.5" customHeight="1">
      <c r="A206" s="9">
        <v>203</v>
      </c>
      <c r="B206" s="3">
        <v>14308</v>
      </c>
      <c r="C206" s="3">
        <v>2060483</v>
      </c>
      <c r="D206" s="3">
        <v>203</v>
      </c>
      <c r="E206" s="4" t="s">
        <v>6</v>
      </c>
      <c r="F206">
        <f t="shared" si="3"/>
        <v>0</v>
      </c>
      <c r="G206">
        <v>4</v>
      </c>
    </row>
    <row r="207" spans="1:7" ht="16.5" customHeight="1">
      <c r="A207" s="9">
        <v>203</v>
      </c>
      <c r="B207" s="3">
        <v>14421</v>
      </c>
      <c r="C207" s="3">
        <v>2060499</v>
      </c>
      <c r="D207" s="3">
        <v>203</v>
      </c>
      <c r="E207" s="4" t="s">
        <v>6</v>
      </c>
      <c r="F207">
        <f t="shared" si="3"/>
        <v>0</v>
      </c>
      <c r="G207" t="s">
        <v>91</v>
      </c>
    </row>
    <row r="208" spans="1:7" ht="16.5" customHeight="1">
      <c r="A208" s="9">
        <v>204</v>
      </c>
      <c r="B208" s="3">
        <v>14820</v>
      </c>
      <c r="C208" s="3">
        <v>2060512</v>
      </c>
      <c r="D208" s="3">
        <v>204</v>
      </c>
      <c r="E208" s="4" t="s">
        <v>8</v>
      </c>
      <c r="F208">
        <f t="shared" si="3"/>
        <v>1</v>
      </c>
      <c r="G208" t="s">
        <v>91</v>
      </c>
    </row>
    <row r="209" spans="1:7" ht="16.5" customHeight="1">
      <c r="A209" s="9">
        <v>205</v>
      </c>
      <c r="B209" s="3">
        <v>15155</v>
      </c>
      <c r="C209" s="3">
        <v>0</v>
      </c>
      <c r="D209" s="3">
        <v>205</v>
      </c>
      <c r="E209" s="4" t="s">
        <v>6</v>
      </c>
      <c r="F209">
        <f t="shared" si="3"/>
        <v>0</v>
      </c>
      <c r="G209">
        <v>0</v>
      </c>
    </row>
    <row r="210" spans="1:7" ht="16.5" customHeight="1">
      <c r="A210" s="9">
        <v>206</v>
      </c>
      <c r="B210" s="3">
        <v>14327</v>
      </c>
      <c r="C210" s="3">
        <v>2060510</v>
      </c>
      <c r="D210" s="3">
        <v>206</v>
      </c>
      <c r="E210" s="4" t="s">
        <v>6</v>
      </c>
      <c r="F210">
        <f t="shared" si="3"/>
        <v>0</v>
      </c>
      <c r="G210">
        <v>0</v>
      </c>
    </row>
    <row r="211" spans="1:7" ht="16.5" customHeight="1">
      <c r="A211" s="9">
        <v>207</v>
      </c>
      <c r="B211" s="3">
        <v>13073</v>
      </c>
      <c r="C211" s="3">
        <v>2058982</v>
      </c>
      <c r="D211" s="3">
        <v>207</v>
      </c>
      <c r="E211" s="4" t="s">
        <v>9</v>
      </c>
      <c r="F211">
        <f t="shared" si="3"/>
        <v>4</v>
      </c>
      <c r="G211">
        <v>0</v>
      </c>
    </row>
    <row r="212" spans="1:7" ht="16.5" customHeight="1">
      <c r="A212" s="9">
        <v>208</v>
      </c>
      <c r="B212" s="3">
        <v>12577</v>
      </c>
      <c r="C212" s="3">
        <v>2058042</v>
      </c>
      <c r="D212" s="3">
        <v>208</v>
      </c>
      <c r="E212" s="4" t="s">
        <v>7</v>
      </c>
      <c r="F212">
        <f t="shared" si="3"/>
        <v>3</v>
      </c>
      <c r="G212" t="s">
        <v>91</v>
      </c>
    </row>
    <row r="213" spans="1:7" ht="16.5" customHeight="1">
      <c r="A213" s="9">
        <v>209</v>
      </c>
      <c r="B213" s="3">
        <v>12533</v>
      </c>
      <c r="C213" s="3">
        <v>2058186</v>
      </c>
      <c r="D213" s="3">
        <v>209</v>
      </c>
      <c r="E213" s="4" t="s">
        <v>8</v>
      </c>
      <c r="F213">
        <f t="shared" si="3"/>
        <v>1</v>
      </c>
      <c r="G213">
        <v>0</v>
      </c>
    </row>
    <row r="214" spans="1:7" ht="16.5" customHeight="1">
      <c r="A214" s="9">
        <v>210</v>
      </c>
      <c r="B214" s="3">
        <v>14349</v>
      </c>
      <c r="C214" s="3">
        <v>2058512</v>
      </c>
      <c r="D214" s="3">
        <v>210</v>
      </c>
      <c r="E214" s="4" t="s">
        <v>7</v>
      </c>
      <c r="F214">
        <f t="shared" si="3"/>
        <v>3</v>
      </c>
      <c r="G214">
        <v>0</v>
      </c>
    </row>
    <row r="215" spans="1:7" ht="16.5" customHeight="1">
      <c r="A215" s="9">
        <v>211</v>
      </c>
      <c r="B215" s="3">
        <v>12363</v>
      </c>
      <c r="C215" s="3">
        <v>2058193</v>
      </c>
      <c r="D215" s="3">
        <v>211</v>
      </c>
      <c r="E215" s="4" t="s">
        <v>8</v>
      </c>
      <c r="F215">
        <f t="shared" si="3"/>
        <v>1</v>
      </c>
      <c r="G215">
        <v>2</v>
      </c>
    </row>
    <row r="216" spans="1:7" ht="16.5" customHeight="1">
      <c r="A216" s="9">
        <v>212</v>
      </c>
      <c r="B216" s="3">
        <v>14817</v>
      </c>
      <c r="C216" s="3">
        <v>2060496</v>
      </c>
      <c r="D216" s="3">
        <v>212</v>
      </c>
      <c r="E216" s="4" t="s">
        <v>7</v>
      </c>
      <c r="F216">
        <f t="shared" si="3"/>
        <v>3</v>
      </c>
      <c r="G216">
        <v>2</v>
      </c>
    </row>
    <row r="217" spans="1:7" ht="16.5" customHeight="1">
      <c r="A217" s="9">
        <v>213</v>
      </c>
      <c r="B217" s="3">
        <v>14330</v>
      </c>
      <c r="C217" s="3">
        <v>2060513</v>
      </c>
      <c r="D217" s="3">
        <v>213</v>
      </c>
      <c r="E217" s="4" t="s">
        <v>7</v>
      </c>
      <c r="F217">
        <f t="shared" si="3"/>
        <v>3</v>
      </c>
      <c r="G217">
        <v>0</v>
      </c>
    </row>
    <row r="218" spans="1:7" ht="16.5" customHeight="1">
      <c r="A218" s="9">
        <v>215</v>
      </c>
      <c r="B218" s="3">
        <v>14897</v>
      </c>
      <c r="C218" s="3">
        <v>10073</v>
      </c>
      <c r="D218" s="3">
        <v>215</v>
      </c>
      <c r="E218" s="4" t="s">
        <v>6</v>
      </c>
      <c r="F218">
        <f t="shared" si="3"/>
        <v>0</v>
      </c>
      <c r="G218">
        <v>0</v>
      </c>
    </row>
    <row r="219" spans="1:7" ht="16.5" customHeight="1">
      <c r="A219" s="9">
        <v>216</v>
      </c>
      <c r="B219" s="3">
        <v>14418</v>
      </c>
      <c r="C219" s="3">
        <v>2060497</v>
      </c>
      <c r="D219" s="3">
        <v>216</v>
      </c>
      <c r="E219" s="4" t="s">
        <v>6</v>
      </c>
      <c r="F219">
        <f t="shared" si="3"/>
        <v>0</v>
      </c>
      <c r="G219">
        <v>0</v>
      </c>
    </row>
    <row r="220" spans="1:7" ht="16.5" customHeight="1">
      <c r="A220" s="9">
        <v>217</v>
      </c>
      <c r="B220" s="3">
        <v>12297</v>
      </c>
      <c r="C220" s="3">
        <v>2060476</v>
      </c>
      <c r="D220" s="3">
        <v>217</v>
      </c>
      <c r="E220" s="4" t="s">
        <v>6</v>
      </c>
      <c r="F220">
        <f t="shared" si="3"/>
        <v>0</v>
      </c>
      <c r="G220">
        <v>0</v>
      </c>
    </row>
    <row r="221" spans="1:7" ht="16.5" customHeight="1">
      <c r="A221" s="9">
        <v>217</v>
      </c>
      <c r="B221" s="3">
        <v>14414</v>
      </c>
      <c r="C221" s="3">
        <v>2060528</v>
      </c>
      <c r="D221" s="3">
        <v>217</v>
      </c>
      <c r="E221" s="4" t="s">
        <v>6</v>
      </c>
      <c r="F221">
        <f t="shared" si="3"/>
        <v>0</v>
      </c>
      <c r="G221" t="s">
        <v>91</v>
      </c>
    </row>
    <row r="222" spans="1:7" ht="16.5" customHeight="1">
      <c r="A222" s="9">
        <v>218</v>
      </c>
      <c r="B222" s="3">
        <v>14417</v>
      </c>
      <c r="C222" s="3">
        <v>2060505</v>
      </c>
      <c r="D222" s="3">
        <v>218</v>
      </c>
      <c r="E222" s="4" t="s">
        <v>6</v>
      </c>
      <c r="F222">
        <f t="shared" si="3"/>
        <v>0</v>
      </c>
      <c r="G222">
        <v>0</v>
      </c>
    </row>
    <row r="223" spans="1:7" ht="16.5" customHeight="1">
      <c r="A223" s="9">
        <v>219</v>
      </c>
      <c r="B223" s="3">
        <v>14439</v>
      </c>
      <c r="C223" s="3">
        <v>2060506</v>
      </c>
      <c r="D223" s="3">
        <v>219</v>
      </c>
      <c r="E223" s="4" t="s">
        <v>6</v>
      </c>
      <c r="F223">
        <f t="shared" si="3"/>
        <v>0</v>
      </c>
      <c r="G223">
        <v>0</v>
      </c>
    </row>
    <row r="224" spans="1:7" ht="16.5" customHeight="1">
      <c r="A224" s="9">
        <v>220</v>
      </c>
      <c r="B224" s="3">
        <v>14437</v>
      </c>
      <c r="C224" s="3">
        <v>2060501</v>
      </c>
      <c r="D224" s="3">
        <v>220</v>
      </c>
      <c r="E224" s="4" t="s">
        <v>6</v>
      </c>
      <c r="F224">
        <f t="shared" si="3"/>
        <v>0</v>
      </c>
      <c r="G224">
        <v>0</v>
      </c>
    </row>
    <row r="225" spans="1:7" ht="16.5" customHeight="1">
      <c r="A225" s="9">
        <v>221</v>
      </c>
      <c r="B225" s="3">
        <v>13104</v>
      </c>
      <c r="C225" s="3">
        <v>2059012</v>
      </c>
      <c r="D225" s="3">
        <v>221</v>
      </c>
      <c r="E225" s="4" t="s">
        <v>9</v>
      </c>
      <c r="F225">
        <f t="shared" si="3"/>
        <v>4</v>
      </c>
      <c r="G225">
        <v>4</v>
      </c>
    </row>
    <row r="226" spans="1:7" ht="16.5" customHeight="1">
      <c r="A226" s="9">
        <v>222</v>
      </c>
      <c r="B226" s="3">
        <v>13102</v>
      </c>
      <c r="C226" s="3">
        <v>2059008</v>
      </c>
      <c r="D226" s="3">
        <v>222</v>
      </c>
      <c r="E226" s="4" t="s">
        <v>6</v>
      </c>
      <c r="F226">
        <f t="shared" si="3"/>
        <v>0</v>
      </c>
      <c r="G226">
        <v>0</v>
      </c>
    </row>
    <row r="227" spans="1:7" ht="16.5" customHeight="1">
      <c r="A227" s="9">
        <v>223</v>
      </c>
      <c r="B227" s="3">
        <v>13108</v>
      </c>
      <c r="C227" s="3">
        <v>2059015</v>
      </c>
      <c r="D227" s="3">
        <v>223</v>
      </c>
      <c r="E227" s="4" t="s">
        <v>6</v>
      </c>
      <c r="F227">
        <f t="shared" si="3"/>
        <v>0</v>
      </c>
      <c r="G227">
        <v>0</v>
      </c>
    </row>
    <row r="228" spans="1:7" ht="16.5" customHeight="1">
      <c r="A228" s="9">
        <v>224</v>
      </c>
      <c r="B228" s="3">
        <v>12545</v>
      </c>
      <c r="C228" s="3">
        <v>2058519</v>
      </c>
      <c r="D228" s="3">
        <v>224</v>
      </c>
      <c r="E228" s="4" t="s">
        <v>8</v>
      </c>
      <c r="F228">
        <f t="shared" si="3"/>
        <v>1</v>
      </c>
      <c r="G228">
        <v>2</v>
      </c>
    </row>
    <row r="229" spans="1:7" ht="16.5" customHeight="1">
      <c r="A229" s="9">
        <v>225</v>
      </c>
      <c r="B229" s="3">
        <v>12630</v>
      </c>
      <c r="C229" s="3">
        <v>2058622</v>
      </c>
      <c r="D229" s="3">
        <v>225</v>
      </c>
      <c r="E229" s="4" t="s">
        <v>7</v>
      </c>
      <c r="F229">
        <f t="shared" si="3"/>
        <v>3</v>
      </c>
      <c r="G229">
        <v>1</v>
      </c>
    </row>
    <row r="230" spans="1:7" ht="16.5" customHeight="1">
      <c r="A230" s="9">
        <v>226</v>
      </c>
      <c r="B230" s="3">
        <v>12979</v>
      </c>
      <c r="C230" s="3">
        <v>2058890</v>
      </c>
      <c r="D230" s="3">
        <v>226</v>
      </c>
      <c r="E230" s="4" t="s">
        <v>6</v>
      </c>
      <c r="F230">
        <f t="shared" si="3"/>
        <v>0</v>
      </c>
      <c r="G230">
        <v>2</v>
      </c>
    </row>
    <row r="231" spans="1:7" ht="16.5" customHeight="1">
      <c r="A231" s="9">
        <v>227</v>
      </c>
      <c r="B231" s="3">
        <v>12489</v>
      </c>
      <c r="C231" s="3">
        <v>2058151</v>
      </c>
      <c r="D231" s="3">
        <v>227</v>
      </c>
      <c r="E231" s="4" t="s">
        <v>7</v>
      </c>
      <c r="F231">
        <f t="shared" si="3"/>
        <v>3</v>
      </c>
      <c r="G231">
        <v>0</v>
      </c>
    </row>
    <row r="232" spans="1:7" ht="16.5" customHeight="1">
      <c r="A232" s="9">
        <v>228</v>
      </c>
      <c r="B232" s="3">
        <v>12490</v>
      </c>
      <c r="C232" s="3">
        <v>2058471</v>
      </c>
      <c r="D232" s="3">
        <v>228</v>
      </c>
      <c r="E232" s="4" t="s">
        <v>5</v>
      </c>
      <c r="F232">
        <f t="shared" si="3"/>
        <v>2</v>
      </c>
      <c r="G232">
        <v>2</v>
      </c>
    </row>
    <row r="233" spans="1:7" ht="16.5" customHeight="1">
      <c r="A233" s="9">
        <v>229</v>
      </c>
      <c r="B233" s="3">
        <v>12985</v>
      </c>
      <c r="C233" s="3">
        <v>2058892</v>
      </c>
      <c r="D233" s="3">
        <v>229</v>
      </c>
      <c r="E233" s="4" t="s">
        <v>6</v>
      </c>
      <c r="F233">
        <f t="shared" si="3"/>
        <v>0</v>
      </c>
      <c r="G233">
        <v>0</v>
      </c>
    </row>
    <row r="234" spans="1:7" ht="16.5" customHeight="1">
      <c r="A234" s="9">
        <v>230</v>
      </c>
      <c r="B234" s="3">
        <v>12891</v>
      </c>
      <c r="C234" s="3">
        <v>2058815</v>
      </c>
      <c r="D234" s="3">
        <v>230</v>
      </c>
      <c r="E234" s="4" t="s">
        <v>7</v>
      </c>
      <c r="F234">
        <f t="shared" si="3"/>
        <v>3</v>
      </c>
      <c r="G234">
        <v>4</v>
      </c>
    </row>
    <row r="235" spans="1:7" ht="16.5" customHeight="1">
      <c r="A235" s="9">
        <v>231</v>
      </c>
      <c r="B235" s="3">
        <v>15045</v>
      </c>
      <c r="C235" s="3">
        <v>2058787</v>
      </c>
      <c r="D235" s="3">
        <v>231</v>
      </c>
      <c r="E235" s="4" t="s">
        <v>6</v>
      </c>
      <c r="F235">
        <f t="shared" si="3"/>
        <v>0</v>
      </c>
      <c r="G235">
        <v>1</v>
      </c>
    </row>
    <row r="236" spans="1:7" ht="16.5" customHeight="1">
      <c r="A236" s="9">
        <v>232</v>
      </c>
      <c r="B236" s="3">
        <v>12987</v>
      </c>
      <c r="C236" s="3">
        <v>2058893</v>
      </c>
      <c r="D236" s="3">
        <v>232</v>
      </c>
      <c r="E236" s="4" t="s">
        <v>6</v>
      </c>
      <c r="F236">
        <f t="shared" si="3"/>
        <v>0</v>
      </c>
      <c r="G236" t="s">
        <v>91</v>
      </c>
    </row>
    <row r="237" spans="1:7" ht="16.5" customHeight="1">
      <c r="A237" s="9">
        <v>233</v>
      </c>
      <c r="B237" s="3">
        <v>12398</v>
      </c>
      <c r="C237" s="3">
        <v>2058244</v>
      </c>
      <c r="D237" s="3">
        <v>233</v>
      </c>
      <c r="E237" s="4" t="s">
        <v>6</v>
      </c>
      <c r="F237">
        <f t="shared" si="3"/>
        <v>0</v>
      </c>
      <c r="G237">
        <v>0</v>
      </c>
    </row>
    <row r="238" spans="1:7" ht="16.5" customHeight="1">
      <c r="A238" s="9">
        <v>234</v>
      </c>
      <c r="B238" s="3">
        <v>13130</v>
      </c>
      <c r="C238" s="3">
        <v>2059058</v>
      </c>
      <c r="D238" s="3">
        <v>234</v>
      </c>
      <c r="E238" s="4" t="s">
        <v>6</v>
      </c>
      <c r="F238">
        <f t="shared" si="3"/>
        <v>0</v>
      </c>
      <c r="G238">
        <v>0</v>
      </c>
    </row>
    <row r="239" spans="1:7" ht="16.5" customHeight="1">
      <c r="A239" s="9">
        <v>235</v>
      </c>
      <c r="B239" s="3">
        <v>13160</v>
      </c>
      <c r="C239" s="3">
        <v>2059059</v>
      </c>
      <c r="D239" s="3">
        <v>235</v>
      </c>
      <c r="E239" s="4" t="s">
        <v>7</v>
      </c>
      <c r="F239">
        <f t="shared" si="3"/>
        <v>3</v>
      </c>
      <c r="G239">
        <v>0</v>
      </c>
    </row>
    <row r="240" spans="1:7" ht="16.5" customHeight="1">
      <c r="A240" s="9">
        <v>236</v>
      </c>
      <c r="B240" s="3">
        <v>13159</v>
      </c>
      <c r="C240" s="3">
        <v>2059060</v>
      </c>
      <c r="D240" s="3">
        <v>236</v>
      </c>
      <c r="E240" s="4" t="s">
        <v>6</v>
      </c>
      <c r="F240">
        <f t="shared" si="3"/>
        <v>0</v>
      </c>
      <c r="G240">
        <v>4</v>
      </c>
    </row>
    <row r="241" spans="1:7" ht="16.5" customHeight="1">
      <c r="A241" s="9">
        <v>237</v>
      </c>
      <c r="B241" s="3">
        <v>13162</v>
      </c>
      <c r="C241" s="3">
        <v>2059061</v>
      </c>
      <c r="D241" s="3">
        <v>237</v>
      </c>
      <c r="E241" s="4" t="s">
        <v>6</v>
      </c>
      <c r="F241">
        <f t="shared" si="3"/>
        <v>0</v>
      </c>
      <c r="G241">
        <v>1</v>
      </c>
    </row>
    <row r="242" spans="1:7" ht="16.5" customHeight="1">
      <c r="A242" s="9">
        <v>238</v>
      </c>
      <c r="B242" s="3">
        <v>13415</v>
      </c>
      <c r="C242" s="3">
        <v>2059429</v>
      </c>
      <c r="D242" s="3">
        <v>238</v>
      </c>
      <c r="E242" s="4" t="s">
        <v>6</v>
      </c>
      <c r="F242">
        <f t="shared" si="3"/>
        <v>0</v>
      </c>
      <c r="G242">
        <v>0</v>
      </c>
    </row>
    <row r="243" spans="1:7" ht="16.5" customHeight="1">
      <c r="A243" s="9">
        <v>239</v>
      </c>
      <c r="B243" s="3">
        <v>13163</v>
      </c>
      <c r="C243" s="3">
        <v>2059063</v>
      </c>
      <c r="D243" s="3">
        <v>239</v>
      </c>
      <c r="E243" s="4" t="s">
        <v>6</v>
      </c>
      <c r="F243">
        <f t="shared" si="3"/>
        <v>0</v>
      </c>
      <c r="G243">
        <v>0</v>
      </c>
    </row>
    <row r="244" spans="1:7" ht="16.5" customHeight="1">
      <c r="A244" s="9">
        <v>240</v>
      </c>
      <c r="B244" s="3">
        <v>15046</v>
      </c>
      <c r="C244" s="3">
        <v>2058611</v>
      </c>
      <c r="D244" s="3">
        <v>240</v>
      </c>
      <c r="E244" s="4" t="s">
        <v>6</v>
      </c>
      <c r="F244">
        <f t="shared" si="3"/>
        <v>0</v>
      </c>
      <c r="G244">
        <v>0</v>
      </c>
    </row>
    <row r="245" spans="1:7" ht="16.5" customHeight="1">
      <c r="A245" s="9">
        <v>241</v>
      </c>
      <c r="B245" s="3">
        <v>12399</v>
      </c>
      <c r="C245" s="3">
        <v>2058246</v>
      </c>
      <c r="D245" s="3">
        <v>241</v>
      </c>
      <c r="E245" s="4" t="s">
        <v>5</v>
      </c>
      <c r="F245">
        <f t="shared" si="3"/>
        <v>2</v>
      </c>
      <c r="G245">
        <v>1</v>
      </c>
    </row>
    <row r="246" spans="1:7" ht="16.5" customHeight="1">
      <c r="A246" s="9">
        <v>242</v>
      </c>
      <c r="B246" s="3">
        <v>13815</v>
      </c>
      <c r="C246" s="3">
        <v>2059996</v>
      </c>
      <c r="D246" s="3">
        <v>242</v>
      </c>
      <c r="E246" s="4" t="s">
        <v>9</v>
      </c>
      <c r="F246">
        <f t="shared" si="3"/>
        <v>4</v>
      </c>
      <c r="G246">
        <v>2</v>
      </c>
    </row>
    <row r="247" spans="1:7" ht="16.5" customHeight="1">
      <c r="A247" s="9">
        <v>243</v>
      </c>
      <c r="B247" s="3">
        <v>13795</v>
      </c>
      <c r="C247" s="3">
        <v>2059974</v>
      </c>
      <c r="D247" s="3">
        <v>243</v>
      </c>
      <c r="E247" s="4" t="s">
        <v>9</v>
      </c>
      <c r="F247">
        <f t="shared" si="3"/>
        <v>4</v>
      </c>
      <c r="G247">
        <v>3</v>
      </c>
    </row>
    <row r="248" spans="1:7" ht="16.5" customHeight="1">
      <c r="A248" s="9">
        <v>244</v>
      </c>
      <c r="B248" s="3">
        <v>13804</v>
      </c>
      <c r="C248" s="3">
        <v>2059981</v>
      </c>
      <c r="D248" s="3">
        <v>244</v>
      </c>
      <c r="E248" s="4" t="s">
        <v>9</v>
      </c>
      <c r="F248">
        <f t="shared" si="3"/>
        <v>4</v>
      </c>
      <c r="G248">
        <v>3</v>
      </c>
    </row>
    <row r="249" spans="1:7" ht="16.5" customHeight="1">
      <c r="A249" s="9">
        <v>249</v>
      </c>
      <c r="B249" s="3">
        <v>15024</v>
      </c>
      <c r="C249" s="3">
        <v>2058907</v>
      </c>
      <c r="D249" s="3">
        <v>249</v>
      </c>
      <c r="E249" s="4" t="s">
        <v>4</v>
      </c>
      <c r="F249" t="str">
        <f t="shared" si="3"/>
        <v>-</v>
      </c>
      <c r="G249">
        <v>3</v>
      </c>
    </row>
    <row r="250" spans="1:7" ht="16.5" customHeight="1">
      <c r="A250" s="9">
        <v>250</v>
      </c>
      <c r="B250" s="3">
        <v>12313</v>
      </c>
      <c r="C250" s="3">
        <v>2058099</v>
      </c>
      <c r="D250" s="3">
        <v>250</v>
      </c>
      <c r="E250" s="4" t="s">
        <v>5</v>
      </c>
      <c r="F250">
        <f t="shared" si="3"/>
        <v>2</v>
      </c>
      <c r="G250" t="s">
        <v>91</v>
      </c>
    </row>
    <row r="251" spans="1:7" ht="16.5" customHeight="1">
      <c r="A251" s="9">
        <v>251</v>
      </c>
      <c r="B251" s="3">
        <v>12243</v>
      </c>
      <c r="C251" s="3">
        <v>2058108</v>
      </c>
      <c r="D251" s="3">
        <v>251</v>
      </c>
      <c r="E251" s="4" t="s">
        <v>9</v>
      </c>
      <c r="F251">
        <f t="shared" si="3"/>
        <v>4</v>
      </c>
      <c r="G251">
        <v>2</v>
      </c>
    </row>
    <row r="252" spans="1:7" ht="16.5" customHeight="1">
      <c r="A252" s="9">
        <v>252</v>
      </c>
      <c r="B252" s="3">
        <v>12317</v>
      </c>
      <c r="C252" s="3">
        <v>2058111</v>
      </c>
      <c r="D252" s="3">
        <v>252</v>
      </c>
      <c r="E252" s="4" t="s">
        <v>7</v>
      </c>
      <c r="F252">
        <f t="shared" si="3"/>
        <v>3</v>
      </c>
      <c r="G252">
        <v>3</v>
      </c>
    </row>
    <row r="253" spans="1:7" ht="16.5" customHeight="1">
      <c r="A253" s="9">
        <v>253</v>
      </c>
      <c r="B253" s="3">
        <v>12876</v>
      </c>
      <c r="C253" s="3">
        <v>2058800</v>
      </c>
      <c r="D253" s="3">
        <v>253</v>
      </c>
      <c r="E253" s="4" t="s">
        <v>6</v>
      </c>
      <c r="F253">
        <f t="shared" si="3"/>
        <v>0</v>
      </c>
      <c r="G253">
        <v>0</v>
      </c>
    </row>
    <row r="254" spans="1:7" ht="16.5" customHeight="1">
      <c r="A254" s="9">
        <v>254</v>
      </c>
      <c r="B254" s="3">
        <v>12877</v>
      </c>
      <c r="C254" s="3">
        <v>2058801</v>
      </c>
      <c r="D254" s="3">
        <v>254</v>
      </c>
      <c r="E254" s="4" t="s">
        <v>9</v>
      </c>
      <c r="F254">
        <f t="shared" si="3"/>
        <v>4</v>
      </c>
      <c r="G254">
        <v>1</v>
      </c>
    </row>
    <row r="255" spans="1:7" ht="16.5" customHeight="1">
      <c r="A255" s="9">
        <v>255</v>
      </c>
      <c r="B255" s="3">
        <v>12511</v>
      </c>
      <c r="C255" s="3">
        <v>2058492</v>
      </c>
      <c r="D255" s="3">
        <v>255</v>
      </c>
      <c r="E255" s="4" t="s">
        <v>8</v>
      </c>
      <c r="F255">
        <f t="shared" si="3"/>
        <v>1</v>
      </c>
      <c r="G255">
        <v>1</v>
      </c>
    </row>
    <row r="256" spans="1:7" ht="16.5" customHeight="1">
      <c r="A256" s="9">
        <v>255</v>
      </c>
      <c r="B256" s="3">
        <v>12519</v>
      </c>
      <c r="C256" s="3">
        <v>2058497</v>
      </c>
      <c r="D256" s="3">
        <v>255</v>
      </c>
      <c r="E256" s="4" t="s">
        <v>6</v>
      </c>
      <c r="F256">
        <f t="shared" si="3"/>
        <v>0</v>
      </c>
      <c r="G256">
        <v>0</v>
      </c>
    </row>
    <row r="257" spans="1:7" ht="16.5" customHeight="1">
      <c r="A257" s="9">
        <v>256</v>
      </c>
      <c r="B257" s="3">
        <v>15156</v>
      </c>
      <c r="C257" s="3">
        <v>0</v>
      </c>
      <c r="D257" s="3">
        <v>256</v>
      </c>
      <c r="E257" s="4" t="s">
        <v>6</v>
      </c>
      <c r="F257">
        <f t="shared" si="3"/>
        <v>0</v>
      </c>
      <c r="G257">
        <v>0</v>
      </c>
    </row>
    <row r="258" spans="1:7" ht="16.5" customHeight="1">
      <c r="A258" s="9">
        <v>257</v>
      </c>
      <c r="B258" s="3">
        <v>12517</v>
      </c>
      <c r="C258" s="3">
        <v>2058178</v>
      </c>
      <c r="D258" s="3">
        <v>257</v>
      </c>
      <c r="E258" s="4" t="s">
        <v>9</v>
      </c>
      <c r="F258">
        <f t="shared" ref="F258:F321" si="4">IF(E258="L0",0,IF(E258="L1",1,IF(E258="L2",2,IF(E258="L3",3,IF(E258="L4",4,"-")))))</f>
        <v>4</v>
      </c>
      <c r="G258">
        <v>0</v>
      </c>
    </row>
    <row r="259" spans="1:7" ht="16.5" customHeight="1">
      <c r="A259" s="9">
        <v>258</v>
      </c>
      <c r="B259" s="3">
        <v>13064</v>
      </c>
      <c r="C259" s="3">
        <v>2058973</v>
      </c>
      <c r="D259" s="3">
        <v>258</v>
      </c>
      <c r="E259" s="4" t="s">
        <v>6</v>
      </c>
      <c r="F259">
        <f t="shared" si="4"/>
        <v>0</v>
      </c>
      <c r="G259">
        <v>0</v>
      </c>
    </row>
    <row r="260" spans="1:7" ht="16.5" customHeight="1">
      <c r="A260" s="9">
        <v>259</v>
      </c>
      <c r="B260" s="3">
        <v>15025</v>
      </c>
      <c r="C260" s="3">
        <v>2059295</v>
      </c>
      <c r="D260" s="3">
        <v>259</v>
      </c>
      <c r="E260" s="4" t="s">
        <v>6</v>
      </c>
      <c r="F260">
        <f t="shared" si="4"/>
        <v>0</v>
      </c>
      <c r="G260">
        <v>0</v>
      </c>
    </row>
    <row r="261" spans="1:7" ht="16.5" customHeight="1">
      <c r="A261" s="9">
        <v>260</v>
      </c>
      <c r="B261" s="3">
        <v>13068</v>
      </c>
      <c r="C261" s="3">
        <v>2058976</v>
      </c>
      <c r="D261" s="3">
        <v>260</v>
      </c>
      <c r="E261" s="4" t="s">
        <v>6</v>
      </c>
      <c r="F261">
        <f t="shared" si="4"/>
        <v>0</v>
      </c>
      <c r="G261">
        <v>0</v>
      </c>
    </row>
    <row r="262" spans="1:7" ht="16.5" customHeight="1">
      <c r="A262" s="9">
        <v>261</v>
      </c>
      <c r="B262" s="3">
        <v>13069</v>
      </c>
      <c r="C262" s="3">
        <v>2058979</v>
      </c>
      <c r="D262" s="3">
        <v>261</v>
      </c>
      <c r="E262" s="4" t="s">
        <v>6</v>
      </c>
      <c r="F262">
        <f t="shared" si="4"/>
        <v>0</v>
      </c>
      <c r="G262">
        <v>3</v>
      </c>
    </row>
    <row r="263" spans="1:7" ht="16.5" customHeight="1">
      <c r="A263" s="9">
        <v>262</v>
      </c>
      <c r="B263" s="3">
        <v>13072</v>
      </c>
      <c r="C263" s="3">
        <v>2058980</v>
      </c>
      <c r="D263" s="3">
        <v>262</v>
      </c>
      <c r="E263" s="4" t="s">
        <v>6</v>
      </c>
      <c r="F263">
        <f t="shared" si="4"/>
        <v>0</v>
      </c>
      <c r="G263">
        <v>4</v>
      </c>
    </row>
    <row r="264" spans="1:7" ht="16.5" customHeight="1">
      <c r="A264" s="9">
        <v>263</v>
      </c>
      <c r="B264" s="3">
        <v>15017</v>
      </c>
      <c r="C264" s="3">
        <v>6262</v>
      </c>
      <c r="D264" s="3">
        <v>263</v>
      </c>
      <c r="E264" s="4" t="s">
        <v>6</v>
      </c>
      <c r="F264">
        <f t="shared" si="4"/>
        <v>0</v>
      </c>
      <c r="G264">
        <v>0</v>
      </c>
    </row>
    <row r="265" spans="1:7" ht="16.5" customHeight="1">
      <c r="A265" s="9">
        <v>264</v>
      </c>
      <c r="B265" s="3">
        <v>15020</v>
      </c>
      <c r="C265" s="3">
        <v>7</v>
      </c>
      <c r="D265" s="3">
        <v>264</v>
      </c>
      <c r="E265" s="4" t="s">
        <v>6</v>
      </c>
      <c r="F265">
        <f t="shared" si="4"/>
        <v>0</v>
      </c>
      <c r="G265" t="s">
        <v>91</v>
      </c>
    </row>
    <row r="266" spans="1:7" ht="16.5" customHeight="1">
      <c r="A266" s="9">
        <v>264</v>
      </c>
      <c r="B266" s="3">
        <v>14993</v>
      </c>
      <c r="C266" s="3">
        <v>7</v>
      </c>
      <c r="D266" s="3">
        <v>264</v>
      </c>
      <c r="E266" s="4" t="s">
        <v>6</v>
      </c>
      <c r="F266">
        <f t="shared" si="4"/>
        <v>0</v>
      </c>
      <c r="G266">
        <v>0</v>
      </c>
    </row>
    <row r="267" spans="1:7" ht="16.5" customHeight="1">
      <c r="A267" s="9">
        <v>265</v>
      </c>
      <c r="B267" s="3">
        <v>13066</v>
      </c>
      <c r="C267" s="3">
        <v>2058974</v>
      </c>
      <c r="D267" s="3">
        <v>265</v>
      </c>
      <c r="E267" s="4" t="s">
        <v>6</v>
      </c>
      <c r="F267">
        <f t="shared" si="4"/>
        <v>0</v>
      </c>
      <c r="G267">
        <v>3</v>
      </c>
    </row>
    <row r="268" spans="1:7" ht="16.5" customHeight="1">
      <c r="A268" s="9">
        <v>266</v>
      </c>
      <c r="B268" s="3">
        <v>12888</v>
      </c>
      <c r="C268" s="3">
        <v>2058840</v>
      </c>
      <c r="D268" s="3">
        <v>266</v>
      </c>
      <c r="E268" s="4" t="s">
        <v>9</v>
      </c>
      <c r="F268">
        <f t="shared" si="4"/>
        <v>4</v>
      </c>
      <c r="G268">
        <v>0</v>
      </c>
    </row>
    <row r="269" spans="1:7" ht="16.5" customHeight="1">
      <c r="A269" s="9">
        <v>267</v>
      </c>
      <c r="B269" s="3">
        <v>12936</v>
      </c>
      <c r="C269" s="3">
        <v>2058852</v>
      </c>
      <c r="D269" s="3">
        <v>267</v>
      </c>
      <c r="E269" s="4" t="s">
        <v>6</v>
      </c>
      <c r="F269">
        <f t="shared" si="4"/>
        <v>0</v>
      </c>
      <c r="G269" t="s">
        <v>91</v>
      </c>
    </row>
    <row r="270" spans="1:7" ht="16.5" customHeight="1">
      <c r="A270" s="9">
        <v>268</v>
      </c>
      <c r="B270" s="3">
        <v>12947</v>
      </c>
      <c r="C270" s="3">
        <v>2058862</v>
      </c>
      <c r="D270" s="3">
        <v>268</v>
      </c>
      <c r="E270" s="4" t="s">
        <v>10</v>
      </c>
      <c r="F270" t="str">
        <f t="shared" si="4"/>
        <v>-</v>
      </c>
      <c r="G270" t="s">
        <v>91</v>
      </c>
    </row>
    <row r="271" spans="1:7" ht="16.5" customHeight="1">
      <c r="A271" s="9">
        <v>269</v>
      </c>
      <c r="B271" s="3">
        <v>12949</v>
      </c>
      <c r="C271" s="3">
        <v>2058863</v>
      </c>
      <c r="D271" s="3">
        <v>269</v>
      </c>
      <c r="E271" s="4" t="s">
        <v>7</v>
      </c>
      <c r="F271">
        <f t="shared" si="4"/>
        <v>3</v>
      </c>
      <c r="G271">
        <v>0</v>
      </c>
    </row>
    <row r="272" spans="1:7" ht="16.5" customHeight="1">
      <c r="A272" s="9">
        <v>270</v>
      </c>
      <c r="B272" s="3">
        <v>12704</v>
      </c>
      <c r="C272" s="3">
        <v>2058662</v>
      </c>
      <c r="D272" s="3">
        <v>270</v>
      </c>
      <c r="E272" s="4" t="s">
        <v>8</v>
      </c>
      <c r="F272">
        <f t="shared" si="4"/>
        <v>1</v>
      </c>
      <c r="G272" t="s">
        <v>91</v>
      </c>
    </row>
    <row r="273" spans="1:7" ht="16.5" customHeight="1">
      <c r="A273" s="9">
        <v>271</v>
      </c>
      <c r="B273" s="3">
        <v>13047</v>
      </c>
      <c r="C273" s="3">
        <v>2058953</v>
      </c>
      <c r="D273" s="3">
        <v>271</v>
      </c>
      <c r="E273" s="4" t="s">
        <v>8</v>
      </c>
      <c r="F273">
        <f t="shared" si="4"/>
        <v>1</v>
      </c>
      <c r="G273" t="s">
        <v>91</v>
      </c>
    </row>
    <row r="274" spans="1:7" ht="16.5" customHeight="1">
      <c r="A274" s="9">
        <v>272</v>
      </c>
      <c r="B274" s="3">
        <v>13045</v>
      </c>
      <c r="C274" s="3">
        <v>2058952</v>
      </c>
      <c r="D274" s="3">
        <v>272</v>
      </c>
      <c r="E274" s="4" t="s">
        <v>7</v>
      </c>
      <c r="F274">
        <f t="shared" si="4"/>
        <v>3</v>
      </c>
      <c r="G274" t="s">
        <v>91</v>
      </c>
    </row>
    <row r="275" spans="1:7" ht="16.5" customHeight="1">
      <c r="A275" s="9">
        <v>273</v>
      </c>
      <c r="B275" s="3">
        <v>15048</v>
      </c>
      <c r="C275" s="3">
        <v>2058886</v>
      </c>
      <c r="D275" s="3">
        <v>273</v>
      </c>
      <c r="E275" s="4" t="s">
        <v>6</v>
      </c>
      <c r="F275">
        <f t="shared" si="4"/>
        <v>0</v>
      </c>
      <c r="G275">
        <v>3</v>
      </c>
    </row>
    <row r="276" spans="1:7" ht="16.5" customHeight="1">
      <c r="A276" s="9">
        <v>274</v>
      </c>
      <c r="B276" s="3">
        <v>13051</v>
      </c>
      <c r="C276" s="3">
        <v>2058959</v>
      </c>
      <c r="D276" s="3">
        <v>274</v>
      </c>
      <c r="E276" s="4" t="s">
        <v>6</v>
      </c>
      <c r="F276">
        <f t="shared" si="4"/>
        <v>0</v>
      </c>
      <c r="G276">
        <v>3</v>
      </c>
    </row>
    <row r="277" spans="1:7" ht="16.5" customHeight="1">
      <c r="A277" s="9">
        <v>275</v>
      </c>
      <c r="B277" s="3">
        <v>12362</v>
      </c>
      <c r="C277" s="3">
        <v>2058177</v>
      </c>
      <c r="D277" s="3">
        <v>275</v>
      </c>
      <c r="E277" s="4" t="s">
        <v>5</v>
      </c>
      <c r="F277">
        <f t="shared" si="4"/>
        <v>2</v>
      </c>
      <c r="G277">
        <v>0</v>
      </c>
    </row>
    <row r="278" spans="1:7" ht="16.5" customHeight="1">
      <c r="A278" s="9">
        <v>278</v>
      </c>
      <c r="B278" s="3">
        <v>13844</v>
      </c>
      <c r="C278" s="3">
        <v>2060031</v>
      </c>
      <c r="D278" s="3">
        <v>278</v>
      </c>
      <c r="E278" s="4" t="s">
        <v>7</v>
      </c>
      <c r="F278">
        <f t="shared" si="4"/>
        <v>3</v>
      </c>
      <c r="G278">
        <v>0</v>
      </c>
    </row>
    <row r="279" spans="1:7" ht="16.5" customHeight="1">
      <c r="A279" s="9">
        <v>279</v>
      </c>
      <c r="B279" s="3">
        <v>12595</v>
      </c>
      <c r="C279" s="3">
        <v>2058389</v>
      </c>
      <c r="D279" s="3">
        <v>279</v>
      </c>
      <c r="E279" s="4" t="s">
        <v>6</v>
      </c>
      <c r="F279">
        <f t="shared" si="4"/>
        <v>0</v>
      </c>
      <c r="G279">
        <v>0</v>
      </c>
    </row>
    <row r="280" spans="1:7" ht="16.5" customHeight="1">
      <c r="A280" s="9">
        <v>280</v>
      </c>
      <c r="B280" s="3">
        <v>13042</v>
      </c>
      <c r="C280" s="3">
        <v>2058951</v>
      </c>
      <c r="D280" s="3">
        <v>280</v>
      </c>
      <c r="E280" s="4" t="s">
        <v>6</v>
      </c>
      <c r="F280">
        <f t="shared" si="4"/>
        <v>0</v>
      </c>
      <c r="G280">
        <v>1</v>
      </c>
    </row>
    <row r="281" spans="1:7" ht="16.5" customHeight="1">
      <c r="A281" s="9">
        <v>281</v>
      </c>
      <c r="B281" s="3">
        <v>13048</v>
      </c>
      <c r="C281" s="3">
        <v>2058955</v>
      </c>
      <c r="D281" s="3">
        <v>281</v>
      </c>
      <c r="E281" s="4" t="s">
        <v>6</v>
      </c>
      <c r="F281">
        <f t="shared" si="4"/>
        <v>0</v>
      </c>
      <c r="G281">
        <v>0</v>
      </c>
    </row>
    <row r="282" spans="1:7" ht="16.5" customHeight="1">
      <c r="A282" s="9">
        <v>282</v>
      </c>
      <c r="B282" s="3">
        <v>13049</v>
      </c>
      <c r="C282" s="3">
        <v>2058957</v>
      </c>
      <c r="D282" s="3">
        <v>282</v>
      </c>
      <c r="E282" s="4" t="s">
        <v>6</v>
      </c>
      <c r="F282">
        <f t="shared" si="4"/>
        <v>0</v>
      </c>
      <c r="G282">
        <v>1</v>
      </c>
    </row>
    <row r="283" spans="1:7" ht="16.5" customHeight="1">
      <c r="A283" s="9">
        <v>283</v>
      </c>
      <c r="B283" s="3">
        <v>12502</v>
      </c>
      <c r="C283" s="3">
        <v>2058175</v>
      </c>
      <c r="D283" s="3">
        <v>283</v>
      </c>
      <c r="E283" s="4" t="s">
        <v>5</v>
      </c>
      <c r="F283">
        <f t="shared" si="4"/>
        <v>2</v>
      </c>
      <c r="G283">
        <v>0</v>
      </c>
    </row>
    <row r="284" spans="1:7" ht="16.5" customHeight="1">
      <c r="A284" s="9">
        <v>284</v>
      </c>
      <c r="B284" s="3">
        <v>12653</v>
      </c>
      <c r="C284" s="3">
        <v>2058633</v>
      </c>
      <c r="D284" s="3">
        <v>284</v>
      </c>
      <c r="E284" s="4" t="s">
        <v>4</v>
      </c>
      <c r="F284" t="str">
        <f t="shared" si="4"/>
        <v>-</v>
      </c>
      <c r="G284">
        <v>0</v>
      </c>
    </row>
    <row r="285" spans="1:7" ht="16.5" customHeight="1">
      <c r="A285" s="9">
        <v>285</v>
      </c>
      <c r="B285" s="3">
        <v>13041</v>
      </c>
      <c r="C285" s="3">
        <v>2058947</v>
      </c>
      <c r="D285" s="3">
        <v>285</v>
      </c>
      <c r="E285" s="4" t="s">
        <v>6</v>
      </c>
      <c r="F285">
        <f t="shared" si="4"/>
        <v>0</v>
      </c>
      <c r="G285">
        <v>1</v>
      </c>
    </row>
    <row r="286" spans="1:7" ht="16.5" customHeight="1">
      <c r="A286" s="9">
        <v>286</v>
      </c>
      <c r="B286" s="3">
        <v>13025</v>
      </c>
      <c r="C286" s="3">
        <v>2058956</v>
      </c>
      <c r="D286" s="3">
        <v>286</v>
      </c>
      <c r="E286" s="4" t="s">
        <v>6</v>
      </c>
      <c r="F286">
        <f t="shared" si="4"/>
        <v>0</v>
      </c>
      <c r="G286">
        <v>0</v>
      </c>
    </row>
    <row r="287" spans="1:7" ht="16.5" customHeight="1">
      <c r="A287" s="9">
        <v>287</v>
      </c>
      <c r="B287" s="3">
        <v>13050</v>
      </c>
      <c r="C287" s="3">
        <v>2058958</v>
      </c>
      <c r="D287" s="3">
        <v>287</v>
      </c>
      <c r="E287" s="4" t="s">
        <v>7</v>
      </c>
      <c r="F287">
        <f t="shared" si="4"/>
        <v>3</v>
      </c>
      <c r="G287" t="s">
        <v>91</v>
      </c>
    </row>
    <row r="288" spans="1:7" ht="16.5" customHeight="1">
      <c r="A288" s="9">
        <v>288</v>
      </c>
      <c r="B288" s="3">
        <v>12296</v>
      </c>
      <c r="C288" s="3">
        <v>2058049</v>
      </c>
      <c r="D288" s="3">
        <v>288</v>
      </c>
      <c r="E288" s="4" t="s">
        <v>8</v>
      </c>
      <c r="F288">
        <f t="shared" si="4"/>
        <v>1</v>
      </c>
      <c r="G288">
        <v>3</v>
      </c>
    </row>
    <row r="289" spans="1:7" ht="16.5" customHeight="1">
      <c r="A289" s="9">
        <v>289</v>
      </c>
      <c r="B289" s="3">
        <v>15049</v>
      </c>
      <c r="C289" s="3">
        <v>2058051</v>
      </c>
      <c r="D289" s="3">
        <v>289</v>
      </c>
      <c r="E289" s="4" t="s">
        <v>5</v>
      </c>
      <c r="F289">
        <f t="shared" si="4"/>
        <v>2</v>
      </c>
      <c r="G289">
        <v>0</v>
      </c>
    </row>
    <row r="290" spans="1:7" ht="16.5" customHeight="1">
      <c r="A290" s="9">
        <v>290</v>
      </c>
      <c r="B290" s="3">
        <v>12635</v>
      </c>
      <c r="C290" s="3">
        <v>2058330</v>
      </c>
      <c r="D290" s="3">
        <v>290</v>
      </c>
      <c r="E290" s="4" t="s">
        <v>8</v>
      </c>
      <c r="F290">
        <f t="shared" si="4"/>
        <v>1</v>
      </c>
      <c r="G290">
        <v>0</v>
      </c>
    </row>
    <row r="291" spans="1:7" ht="16.5" customHeight="1">
      <c r="A291" s="9">
        <v>291</v>
      </c>
      <c r="B291" s="3">
        <v>14596</v>
      </c>
      <c r="C291" s="3">
        <v>2059827</v>
      </c>
      <c r="D291" s="3">
        <v>291</v>
      </c>
      <c r="E291" s="4" t="s">
        <v>9</v>
      </c>
      <c r="F291">
        <f t="shared" si="4"/>
        <v>4</v>
      </c>
      <c r="G291">
        <v>4</v>
      </c>
    </row>
    <row r="292" spans="1:7" ht="16.5" customHeight="1">
      <c r="A292" s="9">
        <v>292</v>
      </c>
      <c r="B292" s="3">
        <v>14124</v>
      </c>
      <c r="C292" s="3">
        <v>2060324</v>
      </c>
      <c r="D292" s="3">
        <v>292</v>
      </c>
      <c r="E292" s="4" t="s">
        <v>6</v>
      </c>
      <c r="F292">
        <f t="shared" si="4"/>
        <v>0</v>
      </c>
      <c r="G292">
        <v>2</v>
      </c>
    </row>
    <row r="293" spans="1:7" ht="16.5" customHeight="1">
      <c r="A293" s="9">
        <v>293</v>
      </c>
      <c r="B293" s="3">
        <v>15157</v>
      </c>
      <c r="C293" s="3">
        <v>0</v>
      </c>
      <c r="D293" s="3">
        <v>293</v>
      </c>
      <c r="E293" s="4" t="s">
        <v>9</v>
      </c>
      <c r="F293">
        <f t="shared" si="4"/>
        <v>4</v>
      </c>
      <c r="G293">
        <v>4</v>
      </c>
    </row>
    <row r="294" spans="1:7" ht="16.5" customHeight="1">
      <c r="A294" s="9">
        <v>294</v>
      </c>
      <c r="B294" s="3">
        <v>14130</v>
      </c>
      <c r="C294" s="3">
        <v>2060329</v>
      </c>
      <c r="D294" s="3">
        <v>294</v>
      </c>
      <c r="E294" s="4" t="s">
        <v>7</v>
      </c>
      <c r="F294">
        <f t="shared" si="4"/>
        <v>3</v>
      </c>
      <c r="G294">
        <v>4</v>
      </c>
    </row>
    <row r="295" spans="1:7" ht="16.5" customHeight="1">
      <c r="A295" s="9">
        <v>295</v>
      </c>
      <c r="B295" s="3">
        <v>13789</v>
      </c>
      <c r="C295" s="3">
        <v>2059962</v>
      </c>
      <c r="D295" s="3">
        <v>295</v>
      </c>
      <c r="E295" s="4" t="s">
        <v>7</v>
      </c>
      <c r="F295">
        <f t="shared" si="4"/>
        <v>3</v>
      </c>
      <c r="G295">
        <v>0</v>
      </c>
    </row>
    <row r="296" spans="1:7" ht="16.5" customHeight="1">
      <c r="A296" s="9">
        <v>296</v>
      </c>
      <c r="B296" s="3">
        <v>14131</v>
      </c>
      <c r="C296" s="3">
        <v>2060330</v>
      </c>
      <c r="D296" s="3">
        <v>296</v>
      </c>
      <c r="E296" s="4" t="s">
        <v>6</v>
      </c>
      <c r="F296">
        <f t="shared" si="4"/>
        <v>0</v>
      </c>
      <c r="G296">
        <v>0</v>
      </c>
    </row>
    <row r="297" spans="1:7" ht="16.5" customHeight="1">
      <c r="A297" s="9">
        <v>297</v>
      </c>
      <c r="B297" s="3">
        <v>13813</v>
      </c>
      <c r="C297" s="3">
        <v>2059992</v>
      </c>
      <c r="D297" s="3">
        <v>297</v>
      </c>
      <c r="E297" s="4" t="s">
        <v>6</v>
      </c>
      <c r="F297">
        <f t="shared" si="4"/>
        <v>0</v>
      </c>
      <c r="G297">
        <v>0</v>
      </c>
    </row>
    <row r="298" spans="1:7" ht="16.5" customHeight="1">
      <c r="A298" s="9">
        <v>299</v>
      </c>
      <c r="B298" s="3">
        <v>14103</v>
      </c>
      <c r="C298" s="3">
        <v>2060304</v>
      </c>
      <c r="D298" s="3">
        <v>299</v>
      </c>
      <c r="E298" s="4" t="s">
        <v>9</v>
      </c>
      <c r="F298">
        <f t="shared" si="4"/>
        <v>4</v>
      </c>
      <c r="G298">
        <v>0</v>
      </c>
    </row>
    <row r="299" spans="1:7" ht="16.5" customHeight="1">
      <c r="A299" s="9">
        <v>300</v>
      </c>
      <c r="B299" s="3">
        <v>15050</v>
      </c>
      <c r="C299" s="3">
        <v>2058272</v>
      </c>
      <c r="D299" s="3">
        <v>300</v>
      </c>
      <c r="E299" s="4" t="s">
        <v>8</v>
      </c>
      <c r="F299">
        <f t="shared" si="4"/>
        <v>1</v>
      </c>
      <c r="G299">
        <v>0</v>
      </c>
    </row>
    <row r="300" spans="1:7" ht="16.5" customHeight="1">
      <c r="A300" s="9">
        <v>301</v>
      </c>
      <c r="B300" s="3">
        <v>13213</v>
      </c>
      <c r="C300" s="3">
        <v>2059116</v>
      </c>
      <c r="D300" s="3">
        <v>301</v>
      </c>
      <c r="E300" s="4" t="s">
        <v>6</v>
      </c>
      <c r="F300">
        <f t="shared" si="4"/>
        <v>0</v>
      </c>
      <c r="G300">
        <v>0</v>
      </c>
    </row>
    <row r="301" spans="1:7" ht="16.5" customHeight="1">
      <c r="A301" s="9">
        <v>302</v>
      </c>
      <c r="B301" s="3">
        <v>13169</v>
      </c>
      <c r="C301" s="3">
        <v>2059118</v>
      </c>
      <c r="D301" s="3">
        <v>302</v>
      </c>
      <c r="E301" s="4" t="s">
        <v>6</v>
      </c>
      <c r="F301">
        <f t="shared" si="4"/>
        <v>0</v>
      </c>
      <c r="G301">
        <v>0</v>
      </c>
    </row>
    <row r="302" spans="1:7" ht="16.5" customHeight="1">
      <c r="A302" s="9">
        <v>307</v>
      </c>
      <c r="B302" s="3">
        <v>13026</v>
      </c>
      <c r="C302" s="3">
        <v>2058941</v>
      </c>
      <c r="D302" s="3">
        <v>307</v>
      </c>
      <c r="E302" s="4" t="s">
        <v>6</v>
      </c>
      <c r="F302">
        <f t="shared" si="4"/>
        <v>0</v>
      </c>
      <c r="G302">
        <v>0</v>
      </c>
    </row>
    <row r="303" spans="1:7" ht="16.5" customHeight="1">
      <c r="A303" s="9">
        <v>308</v>
      </c>
      <c r="B303" s="3">
        <v>15051</v>
      </c>
      <c r="C303" s="3">
        <v>10159</v>
      </c>
      <c r="D303" s="3">
        <v>308</v>
      </c>
      <c r="E303" s="4" t="s">
        <v>6</v>
      </c>
      <c r="F303">
        <f t="shared" si="4"/>
        <v>0</v>
      </c>
      <c r="G303">
        <v>0</v>
      </c>
    </row>
    <row r="304" spans="1:7" ht="16.5" customHeight="1">
      <c r="A304" s="9">
        <v>309</v>
      </c>
      <c r="B304" s="3">
        <v>15052</v>
      </c>
      <c r="C304" s="3">
        <v>2058054</v>
      </c>
      <c r="D304" s="3">
        <v>309</v>
      </c>
      <c r="E304" s="4" t="s">
        <v>6</v>
      </c>
      <c r="F304">
        <f t="shared" si="4"/>
        <v>0</v>
      </c>
      <c r="G304">
        <v>0</v>
      </c>
    </row>
    <row r="305" spans="1:7" ht="16.5" customHeight="1">
      <c r="A305" s="9">
        <v>310</v>
      </c>
      <c r="B305" s="3">
        <v>12359</v>
      </c>
      <c r="C305" s="3">
        <v>2058172</v>
      </c>
      <c r="D305" s="3">
        <v>310</v>
      </c>
      <c r="E305" s="4" t="s">
        <v>7</v>
      </c>
      <c r="F305">
        <f t="shared" si="4"/>
        <v>3</v>
      </c>
      <c r="G305">
        <v>0</v>
      </c>
    </row>
    <row r="306" spans="1:7" ht="16.5" customHeight="1">
      <c r="A306" s="9">
        <v>311</v>
      </c>
      <c r="B306" s="3">
        <v>12800</v>
      </c>
      <c r="C306" s="3">
        <v>2058477</v>
      </c>
      <c r="D306" s="3">
        <v>311</v>
      </c>
      <c r="E306" s="4" t="s">
        <v>6</v>
      </c>
      <c r="F306">
        <f t="shared" si="4"/>
        <v>0</v>
      </c>
      <c r="G306" t="s">
        <v>91</v>
      </c>
    </row>
    <row r="307" spans="1:7" ht="16.5" customHeight="1">
      <c r="A307" s="9">
        <v>312</v>
      </c>
      <c r="B307" s="3">
        <v>15054</v>
      </c>
      <c r="C307" s="3">
        <v>10161</v>
      </c>
      <c r="D307" s="3">
        <v>312</v>
      </c>
      <c r="E307" s="4" t="s">
        <v>6</v>
      </c>
      <c r="F307">
        <f t="shared" si="4"/>
        <v>0</v>
      </c>
      <c r="G307">
        <v>1</v>
      </c>
    </row>
    <row r="308" spans="1:7" ht="16.5" customHeight="1">
      <c r="A308" s="9">
        <v>313</v>
      </c>
      <c r="B308" s="3">
        <v>15060</v>
      </c>
      <c r="C308" s="3">
        <v>3310160</v>
      </c>
      <c r="D308" s="3">
        <v>313</v>
      </c>
      <c r="E308" s="4" t="s">
        <v>4</v>
      </c>
      <c r="F308" t="str">
        <f t="shared" si="4"/>
        <v>-</v>
      </c>
      <c r="G308">
        <v>0</v>
      </c>
    </row>
    <row r="309" spans="1:7" ht="16.5" customHeight="1">
      <c r="A309" s="9">
        <v>314</v>
      </c>
      <c r="B309" s="3">
        <v>15056</v>
      </c>
      <c r="C309" s="3">
        <v>2058127</v>
      </c>
      <c r="D309" s="3">
        <v>314</v>
      </c>
      <c r="E309" s="4" t="s">
        <v>7</v>
      </c>
      <c r="F309">
        <f t="shared" si="4"/>
        <v>3</v>
      </c>
      <c r="G309">
        <v>0</v>
      </c>
    </row>
    <row r="310" spans="1:7" ht="16.5" customHeight="1">
      <c r="A310" s="9">
        <v>315</v>
      </c>
      <c r="B310" s="3">
        <v>13995</v>
      </c>
      <c r="C310" s="3">
        <v>2060197</v>
      </c>
      <c r="D310" s="3">
        <v>315</v>
      </c>
      <c r="E310" s="4" t="s">
        <v>9</v>
      </c>
      <c r="F310">
        <f t="shared" si="4"/>
        <v>4</v>
      </c>
      <c r="G310">
        <v>0</v>
      </c>
    </row>
    <row r="311" spans="1:7" ht="16.5" customHeight="1">
      <c r="A311" s="9">
        <v>317</v>
      </c>
      <c r="B311" s="3">
        <v>14107</v>
      </c>
      <c r="C311" s="3">
        <v>2060306</v>
      </c>
      <c r="D311" s="3">
        <v>317</v>
      </c>
      <c r="E311" s="4" t="s">
        <v>7</v>
      </c>
      <c r="F311">
        <f t="shared" si="4"/>
        <v>3</v>
      </c>
      <c r="G311">
        <v>0</v>
      </c>
    </row>
    <row r="312" spans="1:7" ht="16.5" customHeight="1">
      <c r="A312" s="9">
        <v>318</v>
      </c>
      <c r="B312" s="3">
        <v>14267</v>
      </c>
      <c r="C312" s="3">
        <v>2059842</v>
      </c>
      <c r="D312" s="3">
        <v>318</v>
      </c>
      <c r="E312" s="4" t="s">
        <v>6</v>
      </c>
      <c r="F312">
        <f t="shared" si="4"/>
        <v>0</v>
      </c>
      <c r="G312">
        <v>4</v>
      </c>
    </row>
    <row r="313" spans="1:7" ht="16.5" customHeight="1">
      <c r="A313" s="9">
        <v>319</v>
      </c>
      <c r="B313" s="3">
        <v>14085</v>
      </c>
      <c r="C313" s="3">
        <v>2060073</v>
      </c>
      <c r="D313" s="3">
        <v>319</v>
      </c>
      <c r="E313" s="4" t="s">
        <v>5</v>
      </c>
      <c r="F313">
        <f t="shared" si="4"/>
        <v>2</v>
      </c>
      <c r="G313">
        <v>0</v>
      </c>
    </row>
    <row r="314" spans="1:7" ht="16.5" customHeight="1">
      <c r="A314" s="9">
        <v>320</v>
      </c>
      <c r="B314" s="3">
        <v>14786</v>
      </c>
      <c r="C314" s="3">
        <v>2060155</v>
      </c>
      <c r="D314" s="3">
        <v>320</v>
      </c>
      <c r="E314" s="4" t="s">
        <v>8</v>
      </c>
      <c r="F314">
        <f t="shared" si="4"/>
        <v>1</v>
      </c>
      <c r="G314">
        <v>4</v>
      </c>
    </row>
    <row r="315" spans="1:7" ht="16.5" customHeight="1">
      <c r="A315" s="9">
        <v>321</v>
      </c>
      <c r="B315" s="3">
        <v>14445</v>
      </c>
      <c r="C315" s="3">
        <v>2060521</v>
      </c>
      <c r="D315" s="3">
        <v>321</v>
      </c>
      <c r="E315" s="4" t="s">
        <v>7</v>
      </c>
      <c r="F315">
        <f t="shared" si="4"/>
        <v>3</v>
      </c>
      <c r="G315">
        <v>3</v>
      </c>
    </row>
    <row r="316" spans="1:7" ht="16.5" customHeight="1">
      <c r="A316" s="9">
        <v>322</v>
      </c>
      <c r="B316" s="3">
        <v>14446</v>
      </c>
      <c r="C316" s="3">
        <v>2060519</v>
      </c>
      <c r="D316" s="3">
        <v>322</v>
      </c>
      <c r="E316" s="4" t="s">
        <v>6</v>
      </c>
      <c r="F316">
        <f t="shared" si="4"/>
        <v>0</v>
      </c>
      <c r="G316">
        <v>2</v>
      </c>
    </row>
    <row r="317" spans="1:7" ht="16.5" customHeight="1">
      <c r="A317" s="9">
        <v>323</v>
      </c>
      <c r="B317" s="3">
        <v>14430</v>
      </c>
      <c r="C317" s="3">
        <v>2060520</v>
      </c>
      <c r="D317" s="3">
        <v>323</v>
      </c>
      <c r="E317" s="4" t="s">
        <v>8</v>
      </c>
      <c r="F317">
        <f t="shared" si="4"/>
        <v>1</v>
      </c>
      <c r="G317">
        <v>4</v>
      </c>
    </row>
    <row r="318" spans="1:7" ht="16.5" customHeight="1">
      <c r="A318" s="9">
        <v>324</v>
      </c>
      <c r="B318" s="3">
        <v>14450</v>
      </c>
      <c r="C318" s="3">
        <v>2060516</v>
      </c>
      <c r="D318" s="3">
        <v>324</v>
      </c>
      <c r="E318" s="4" t="s">
        <v>6</v>
      </c>
      <c r="F318">
        <f t="shared" si="4"/>
        <v>0</v>
      </c>
      <c r="G318">
        <v>4</v>
      </c>
    </row>
    <row r="319" spans="1:7" ht="16.5" customHeight="1">
      <c r="A319" s="9">
        <v>325</v>
      </c>
      <c r="B319" s="3">
        <v>15080</v>
      </c>
      <c r="C319" s="3">
        <v>2058700</v>
      </c>
      <c r="D319" s="3">
        <v>325</v>
      </c>
      <c r="E319" s="4" t="s">
        <v>5</v>
      </c>
      <c r="F319">
        <f t="shared" si="4"/>
        <v>2</v>
      </c>
      <c r="G319">
        <v>2</v>
      </c>
    </row>
    <row r="320" spans="1:7" ht="16.5" customHeight="1">
      <c r="A320" s="9">
        <v>326</v>
      </c>
      <c r="B320" s="3">
        <v>13174</v>
      </c>
      <c r="C320" s="3">
        <v>2059078</v>
      </c>
      <c r="D320" s="3">
        <v>326</v>
      </c>
      <c r="E320" s="4" t="s">
        <v>9</v>
      </c>
      <c r="F320">
        <f t="shared" si="4"/>
        <v>4</v>
      </c>
      <c r="G320">
        <v>1</v>
      </c>
    </row>
    <row r="321" spans="1:7" ht="16.5" customHeight="1">
      <c r="A321" s="9">
        <v>327</v>
      </c>
      <c r="B321" s="3">
        <v>13138</v>
      </c>
      <c r="C321" s="3">
        <v>2059081</v>
      </c>
      <c r="D321" s="3">
        <v>327</v>
      </c>
      <c r="E321" s="4" t="s">
        <v>6</v>
      </c>
      <c r="F321">
        <f t="shared" si="4"/>
        <v>0</v>
      </c>
      <c r="G321">
        <v>3</v>
      </c>
    </row>
    <row r="322" spans="1:7" ht="16.5" customHeight="1">
      <c r="A322" s="9">
        <v>328</v>
      </c>
      <c r="B322" s="3">
        <v>12778</v>
      </c>
      <c r="C322" s="3">
        <v>2058732</v>
      </c>
      <c r="D322" s="3">
        <v>328</v>
      </c>
      <c r="E322" s="4" t="s">
        <v>6</v>
      </c>
      <c r="F322">
        <f t="shared" ref="F322:F385" si="5">IF(E322="L0",0,IF(E322="L1",1,IF(E322="L2",2,IF(E322="L3",3,IF(E322="L4",4,"-")))))</f>
        <v>0</v>
      </c>
      <c r="G322">
        <v>2</v>
      </c>
    </row>
    <row r="323" spans="1:7" ht="16.5" customHeight="1">
      <c r="A323" s="9">
        <v>329</v>
      </c>
      <c r="B323" s="3">
        <v>13179</v>
      </c>
      <c r="C323" s="3">
        <v>2059087</v>
      </c>
      <c r="D323" s="3">
        <v>329</v>
      </c>
      <c r="E323" s="4" t="s">
        <v>6</v>
      </c>
      <c r="F323">
        <f t="shared" si="5"/>
        <v>0</v>
      </c>
      <c r="G323">
        <v>3</v>
      </c>
    </row>
    <row r="324" spans="1:7" ht="16.5" customHeight="1">
      <c r="A324" s="9">
        <v>330</v>
      </c>
      <c r="B324" s="3">
        <v>12408</v>
      </c>
      <c r="C324" s="3">
        <v>2058258</v>
      </c>
      <c r="D324" s="3">
        <v>330</v>
      </c>
      <c r="E324" s="4" t="s">
        <v>6</v>
      </c>
      <c r="F324">
        <f t="shared" si="5"/>
        <v>0</v>
      </c>
      <c r="G324">
        <v>0</v>
      </c>
    </row>
    <row r="325" spans="1:7" ht="16.5" customHeight="1">
      <c r="A325" s="9">
        <v>331</v>
      </c>
      <c r="B325" s="3">
        <v>13181</v>
      </c>
      <c r="C325" s="3">
        <v>2059089</v>
      </c>
      <c r="D325" s="3">
        <v>331</v>
      </c>
      <c r="E325" s="4" t="s">
        <v>6</v>
      </c>
      <c r="F325">
        <f t="shared" si="5"/>
        <v>0</v>
      </c>
      <c r="G325">
        <v>0</v>
      </c>
    </row>
    <row r="326" spans="1:7" ht="16.5" customHeight="1">
      <c r="A326" s="9">
        <v>332</v>
      </c>
      <c r="B326" s="3">
        <v>12310</v>
      </c>
      <c r="C326" s="3">
        <v>2058097</v>
      </c>
      <c r="D326" s="3">
        <v>332</v>
      </c>
      <c r="E326" s="4" t="s">
        <v>6</v>
      </c>
      <c r="F326">
        <f t="shared" si="5"/>
        <v>0</v>
      </c>
      <c r="G326">
        <v>3</v>
      </c>
    </row>
    <row r="327" spans="1:7" ht="16.5" customHeight="1">
      <c r="A327" s="9">
        <v>333</v>
      </c>
      <c r="B327" s="3">
        <v>12249</v>
      </c>
      <c r="C327" s="3">
        <v>2058445</v>
      </c>
      <c r="D327" s="3">
        <v>333</v>
      </c>
      <c r="E327" s="4" t="s">
        <v>6</v>
      </c>
      <c r="F327">
        <f t="shared" si="5"/>
        <v>0</v>
      </c>
      <c r="G327">
        <v>4</v>
      </c>
    </row>
    <row r="328" spans="1:7" ht="16.5" customHeight="1">
      <c r="A328" s="9">
        <v>334</v>
      </c>
      <c r="B328" s="3">
        <v>12365</v>
      </c>
      <c r="C328" s="3">
        <v>2058208</v>
      </c>
      <c r="D328" s="3">
        <v>334</v>
      </c>
      <c r="E328" s="4" t="s">
        <v>6</v>
      </c>
      <c r="F328">
        <f t="shared" si="5"/>
        <v>0</v>
      </c>
      <c r="G328">
        <v>2</v>
      </c>
    </row>
    <row r="329" spans="1:7" ht="16.5" customHeight="1">
      <c r="A329" s="9">
        <v>335</v>
      </c>
      <c r="B329" s="3">
        <v>12250</v>
      </c>
      <c r="C329" s="3">
        <v>2058383</v>
      </c>
      <c r="D329" s="3">
        <v>335</v>
      </c>
      <c r="E329" s="4" t="s">
        <v>6</v>
      </c>
      <c r="F329">
        <f t="shared" si="5"/>
        <v>0</v>
      </c>
      <c r="G329">
        <v>0</v>
      </c>
    </row>
    <row r="330" spans="1:7" ht="16.5" customHeight="1">
      <c r="A330" s="9">
        <v>336</v>
      </c>
      <c r="B330" s="3">
        <v>12603</v>
      </c>
      <c r="C330" s="3">
        <v>2058580</v>
      </c>
      <c r="D330" s="3">
        <v>336</v>
      </c>
      <c r="E330" s="4" t="s">
        <v>6</v>
      </c>
      <c r="F330">
        <f t="shared" si="5"/>
        <v>0</v>
      </c>
      <c r="G330">
        <v>0</v>
      </c>
    </row>
    <row r="331" spans="1:7" ht="16.5" customHeight="1">
      <c r="A331" s="9">
        <v>337</v>
      </c>
      <c r="B331" s="3">
        <v>12282</v>
      </c>
      <c r="C331" s="3">
        <v>2058040</v>
      </c>
      <c r="D331" s="3">
        <v>337</v>
      </c>
      <c r="E331" s="4" t="s">
        <v>9</v>
      </c>
      <c r="F331">
        <f t="shared" si="5"/>
        <v>4</v>
      </c>
      <c r="G331">
        <v>0</v>
      </c>
    </row>
    <row r="332" spans="1:7" ht="16.5" customHeight="1">
      <c r="A332" s="9">
        <v>338</v>
      </c>
      <c r="B332" s="3">
        <v>13062</v>
      </c>
      <c r="C332" s="3">
        <v>2058971</v>
      </c>
      <c r="D332" s="3">
        <v>338</v>
      </c>
      <c r="E332" s="4" t="s">
        <v>6</v>
      </c>
      <c r="F332">
        <f t="shared" si="5"/>
        <v>0</v>
      </c>
      <c r="G332">
        <v>3</v>
      </c>
    </row>
    <row r="333" spans="1:7" ht="16.5" customHeight="1">
      <c r="A333" s="9">
        <v>339</v>
      </c>
      <c r="B333" s="3">
        <v>13080</v>
      </c>
      <c r="C333" s="3">
        <v>2058987</v>
      </c>
      <c r="D333" s="3">
        <v>339</v>
      </c>
      <c r="E333" s="4" t="s">
        <v>9</v>
      </c>
      <c r="F333">
        <f t="shared" si="5"/>
        <v>4</v>
      </c>
      <c r="G333">
        <v>3</v>
      </c>
    </row>
    <row r="334" spans="1:7" ht="16.5" customHeight="1">
      <c r="A334" s="9">
        <v>340</v>
      </c>
      <c r="B334" s="3">
        <v>13186</v>
      </c>
      <c r="C334" s="3">
        <v>2058269</v>
      </c>
      <c r="D334" s="3">
        <v>340</v>
      </c>
      <c r="E334" s="4" t="s">
        <v>5</v>
      </c>
      <c r="F334">
        <f t="shared" si="5"/>
        <v>2</v>
      </c>
      <c r="G334">
        <v>4</v>
      </c>
    </row>
    <row r="335" spans="1:7" ht="16.5" customHeight="1">
      <c r="A335" s="9">
        <v>341</v>
      </c>
      <c r="B335" s="3">
        <v>12669</v>
      </c>
      <c r="C335" s="3">
        <v>2058188</v>
      </c>
      <c r="D335" s="3">
        <v>341</v>
      </c>
      <c r="E335" s="4" t="s">
        <v>7</v>
      </c>
      <c r="F335">
        <f t="shared" si="5"/>
        <v>3</v>
      </c>
      <c r="G335">
        <v>1</v>
      </c>
    </row>
    <row r="336" spans="1:7" ht="16.5" customHeight="1">
      <c r="A336" s="9">
        <v>343</v>
      </c>
      <c r="B336" s="3">
        <v>12443</v>
      </c>
      <c r="C336" s="3">
        <v>2058404</v>
      </c>
      <c r="D336" s="3">
        <v>343</v>
      </c>
      <c r="E336" s="4" t="s">
        <v>6</v>
      </c>
      <c r="F336">
        <f t="shared" si="5"/>
        <v>0</v>
      </c>
      <c r="G336">
        <v>4</v>
      </c>
    </row>
    <row r="337" spans="1:7" ht="16.5" customHeight="1">
      <c r="A337" s="9">
        <v>344</v>
      </c>
      <c r="B337" s="3">
        <v>12659</v>
      </c>
      <c r="C337" s="3">
        <v>2059069</v>
      </c>
      <c r="D337" s="3">
        <v>344</v>
      </c>
      <c r="E337" s="4" t="s">
        <v>6</v>
      </c>
      <c r="F337">
        <f t="shared" si="5"/>
        <v>0</v>
      </c>
      <c r="G337">
        <v>4</v>
      </c>
    </row>
    <row r="338" spans="1:7" ht="16.5" customHeight="1">
      <c r="A338" s="9">
        <v>345</v>
      </c>
      <c r="B338" s="3">
        <v>13167</v>
      </c>
      <c r="C338" s="3">
        <v>2059072</v>
      </c>
      <c r="D338" s="3">
        <v>345</v>
      </c>
      <c r="E338" s="4" t="s">
        <v>6</v>
      </c>
      <c r="F338">
        <f t="shared" si="5"/>
        <v>0</v>
      </c>
      <c r="G338">
        <v>0</v>
      </c>
    </row>
    <row r="339" spans="1:7" ht="16.5" customHeight="1">
      <c r="A339" s="9">
        <v>346</v>
      </c>
      <c r="B339" s="3">
        <v>13053</v>
      </c>
      <c r="C339" s="3">
        <v>2058961</v>
      </c>
      <c r="D339" s="3">
        <v>346</v>
      </c>
      <c r="E339" s="4" t="s">
        <v>7</v>
      </c>
      <c r="F339">
        <f t="shared" si="5"/>
        <v>3</v>
      </c>
      <c r="G339">
        <v>0</v>
      </c>
    </row>
    <row r="340" spans="1:7" ht="16.5" customHeight="1">
      <c r="A340" s="9">
        <v>347</v>
      </c>
      <c r="B340" s="3">
        <v>13055</v>
      </c>
      <c r="C340" s="3">
        <v>2058963</v>
      </c>
      <c r="D340" s="3">
        <v>347</v>
      </c>
      <c r="E340" s="4" t="s">
        <v>6</v>
      </c>
      <c r="F340">
        <f t="shared" si="5"/>
        <v>0</v>
      </c>
      <c r="G340">
        <v>0</v>
      </c>
    </row>
    <row r="341" spans="1:7" ht="16.5" customHeight="1">
      <c r="A341" s="9">
        <v>348</v>
      </c>
      <c r="B341" s="3">
        <v>15158</v>
      </c>
      <c r="C341" s="3">
        <v>0</v>
      </c>
      <c r="D341" s="3">
        <v>348</v>
      </c>
      <c r="E341" s="4" t="s">
        <v>8</v>
      </c>
      <c r="F341">
        <f t="shared" si="5"/>
        <v>1</v>
      </c>
      <c r="G341">
        <v>1</v>
      </c>
    </row>
    <row r="342" spans="1:7" ht="16.5" customHeight="1">
      <c r="A342" s="9">
        <v>349</v>
      </c>
      <c r="B342" s="3">
        <v>13063</v>
      </c>
      <c r="C342" s="3">
        <v>2058972</v>
      </c>
      <c r="D342" s="3">
        <v>349</v>
      </c>
      <c r="E342" s="4" t="s">
        <v>5</v>
      </c>
      <c r="F342">
        <f t="shared" si="5"/>
        <v>2</v>
      </c>
      <c r="G342">
        <v>0</v>
      </c>
    </row>
    <row r="343" spans="1:7" ht="16.5" customHeight="1">
      <c r="A343" s="9">
        <v>350</v>
      </c>
      <c r="B343" s="3">
        <v>15062</v>
      </c>
      <c r="C343" s="3">
        <v>10165</v>
      </c>
      <c r="D343" s="3">
        <v>350</v>
      </c>
      <c r="E343" s="4" t="s">
        <v>6</v>
      </c>
      <c r="F343">
        <f t="shared" si="5"/>
        <v>0</v>
      </c>
      <c r="G343">
        <v>0</v>
      </c>
    </row>
    <row r="344" spans="1:7" ht="16.5" customHeight="1">
      <c r="A344" s="9">
        <v>351</v>
      </c>
      <c r="B344" s="3">
        <v>12840</v>
      </c>
      <c r="C344" s="3">
        <v>2059010</v>
      </c>
      <c r="D344" s="3">
        <v>351</v>
      </c>
      <c r="E344" s="4" t="s">
        <v>6</v>
      </c>
      <c r="F344">
        <f t="shared" si="5"/>
        <v>0</v>
      </c>
      <c r="G344">
        <v>1</v>
      </c>
    </row>
    <row r="345" spans="1:7" ht="16.5" customHeight="1">
      <c r="A345" s="9">
        <v>352</v>
      </c>
      <c r="B345" s="3">
        <v>14948</v>
      </c>
      <c r="C345" s="3">
        <v>2058197</v>
      </c>
      <c r="D345" s="3">
        <v>352</v>
      </c>
      <c r="E345" s="4" t="s">
        <v>5</v>
      </c>
      <c r="F345">
        <f t="shared" si="5"/>
        <v>2</v>
      </c>
      <c r="G345">
        <v>1</v>
      </c>
    </row>
    <row r="346" spans="1:7" ht="16.5" customHeight="1">
      <c r="A346" s="9">
        <v>353</v>
      </c>
      <c r="B346" s="3">
        <v>15082</v>
      </c>
      <c r="C346" s="3">
        <v>2059598</v>
      </c>
      <c r="D346" s="3">
        <v>353</v>
      </c>
      <c r="E346" s="4" t="s">
        <v>9</v>
      </c>
      <c r="F346">
        <f t="shared" si="5"/>
        <v>4</v>
      </c>
      <c r="G346">
        <v>1</v>
      </c>
    </row>
    <row r="347" spans="1:7" ht="16.5" customHeight="1">
      <c r="A347" s="9">
        <v>354</v>
      </c>
      <c r="B347" s="3">
        <v>13052</v>
      </c>
      <c r="C347" s="3">
        <v>2058960</v>
      </c>
      <c r="D347" s="3">
        <v>354</v>
      </c>
      <c r="E347" s="4" t="s">
        <v>6</v>
      </c>
      <c r="F347">
        <f t="shared" si="5"/>
        <v>0</v>
      </c>
      <c r="G347" t="s">
        <v>91</v>
      </c>
    </row>
    <row r="348" spans="1:7" ht="16.5" customHeight="1">
      <c r="A348" s="9">
        <v>355</v>
      </c>
      <c r="B348" s="3">
        <v>12503</v>
      </c>
      <c r="C348" s="3">
        <v>2058485</v>
      </c>
      <c r="D348" s="3">
        <v>355</v>
      </c>
      <c r="E348" s="4" t="s">
        <v>5</v>
      </c>
      <c r="F348">
        <f t="shared" si="5"/>
        <v>2</v>
      </c>
      <c r="G348">
        <v>0</v>
      </c>
    </row>
    <row r="349" spans="1:7" ht="16.5" customHeight="1">
      <c r="A349" s="9">
        <v>356</v>
      </c>
      <c r="B349" s="3">
        <v>13057</v>
      </c>
      <c r="C349" s="3">
        <v>2058964</v>
      </c>
      <c r="D349" s="3">
        <v>356</v>
      </c>
      <c r="E349" s="4" t="s">
        <v>6</v>
      </c>
      <c r="F349">
        <f t="shared" si="5"/>
        <v>0</v>
      </c>
      <c r="G349" t="s">
        <v>91</v>
      </c>
    </row>
    <row r="350" spans="1:7" ht="16.5" customHeight="1">
      <c r="A350" s="9">
        <v>357</v>
      </c>
      <c r="B350" s="3">
        <v>13059</v>
      </c>
      <c r="C350" s="3">
        <v>2058969</v>
      </c>
      <c r="D350" s="3">
        <v>357</v>
      </c>
      <c r="E350" s="4" t="s">
        <v>6</v>
      </c>
      <c r="F350">
        <f t="shared" si="5"/>
        <v>0</v>
      </c>
      <c r="G350">
        <v>2</v>
      </c>
    </row>
    <row r="351" spans="1:7" ht="16.5" customHeight="1">
      <c r="A351" s="9">
        <v>358</v>
      </c>
      <c r="B351" s="3">
        <v>13061</v>
      </c>
      <c r="C351" s="3">
        <v>2058970</v>
      </c>
      <c r="D351" s="3">
        <v>358</v>
      </c>
      <c r="E351" s="4" t="s">
        <v>6</v>
      </c>
      <c r="F351">
        <f t="shared" si="5"/>
        <v>0</v>
      </c>
      <c r="G351">
        <v>4</v>
      </c>
    </row>
    <row r="352" spans="1:7" ht="16.5" customHeight="1">
      <c r="A352" s="9">
        <v>359</v>
      </c>
      <c r="B352" s="3">
        <v>15081</v>
      </c>
      <c r="C352" s="3">
        <v>11</v>
      </c>
      <c r="D352" s="3">
        <v>359</v>
      </c>
      <c r="E352" s="4" t="s">
        <v>4</v>
      </c>
      <c r="F352" t="str">
        <f t="shared" si="5"/>
        <v>-</v>
      </c>
      <c r="G352">
        <v>0</v>
      </c>
    </row>
    <row r="353" spans="1:7" ht="16.5" customHeight="1">
      <c r="A353" s="9">
        <v>360</v>
      </c>
      <c r="B353" s="3">
        <v>13001</v>
      </c>
      <c r="C353" s="3">
        <v>2058165</v>
      </c>
      <c r="D353" s="3">
        <v>360</v>
      </c>
      <c r="E353" s="4" t="s">
        <v>9</v>
      </c>
      <c r="F353">
        <f t="shared" si="5"/>
        <v>4</v>
      </c>
      <c r="G353">
        <v>4</v>
      </c>
    </row>
    <row r="354" spans="1:7" ht="16.5" customHeight="1">
      <c r="A354" s="9">
        <v>361</v>
      </c>
      <c r="B354" s="3">
        <v>12355</v>
      </c>
      <c r="C354" s="3">
        <v>2058167</v>
      </c>
      <c r="D354" s="3">
        <v>361</v>
      </c>
      <c r="E354" s="4" t="s">
        <v>7</v>
      </c>
      <c r="F354">
        <f t="shared" si="5"/>
        <v>3</v>
      </c>
      <c r="G354">
        <v>3</v>
      </c>
    </row>
    <row r="355" spans="1:7" ht="16.5" customHeight="1">
      <c r="A355" s="9">
        <v>362</v>
      </c>
      <c r="B355" s="3">
        <v>15159</v>
      </c>
      <c r="C355" s="3">
        <v>0</v>
      </c>
      <c r="D355" s="3">
        <v>362</v>
      </c>
      <c r="E355" s="4" t="s">
        <v>7</v>
      </c>
      <c r="F355">
        <f t="shared" si="5"/>
        <v>3</v>
      </c>
      <c r="G355">
        <v>0</v>
      </c>
    </row>
    <row r="356" spans="1:7" ht="16.5" customHeight="1">
      <c r="A356" s="9">
        <v>363</v>
      </c>
      <c r="B356" s="3">
        <v>12410</v>
      </c>
      <c r="C356" s="3">
        <v>2058260</v>
      </c>
      <c r="D356" s="3">
        <v>363</v>
      </c>
      <c r="E356" s="4" t="s">
        <v>8</v>
      </c>
      <c r="F356">
        <f t="shared" si="5"/>
        <v>1</v>
      </c>
      <c r="G356" t="s">
        <v>91</v>
      </c>
    </row>
    <row r="357" spans="1:7" ht="16.5" customHeight="1">
      <c r="A357" s="9">
        <v>364</v>
      </c>
      <c r="B357" s="3">
        <v>14346</v>
      </c>
      <c r="C357" s="3">
        <v>2058264</v>
      </c>
      <c r="D357" s="3">
        <v>364</v>
      </c>
      <c r="E357" s="4" t="s">
        <v>5</v>
      </c>
      <c r="F357">
        <f t="shared" si="5"/>
        <v>2</v>
      </c>
      <c r="G357">
        <v>0</v>
      </c>
    </row>
    <row r="358" spans="1:7" ht="16.5" customHeight="1">
      <c r="A358" s="9">
        <v>365</v>
      </c>
      <c r="B358" s="3">
        <v>14359</v>
      </c>
      <c r="C358" s="3">
        <v>2059101</v>
      </c>
      <c r="D358" s="3">
        <v>365</v>
      </c>
      <c r="E358" s="4" t="s">
        <v>6</v>
      </c>
      <c r="F358">
        <f t="shared" si="5"/>
        <v>0</v>
      </c>
      <c r="G358">
        <v>1</v>
      </c>
    </row>
    <row r="359" spans="1:7" ht="16.5" customHeight="1">
      <c r="A359" s="9">
        <v>366</v>
      </c>
      <c r="B359" s="3">
        <v>15337</v>
      </c>
      <c r="C359" s="3">
        <v>0</v>
      </c>
      <c r="D359" s="3">
        <v>366</v>
      </c>
      <c r="E359" s="4" t="s">
        <v>7</v>
      </c>
      <c r="F359">
        <f t="shared" si="5"/>
        <v>3</v>
      </c>
      <c r="G359">
        <v>1</v>
      </c>
    </row>
    <row r="360" spans="1:7" ht="16.5" customHeight="1">
      <c r="A360" s="9">
        <v>367</v>
      </c>
      <c r="B360" s="3">
        <v>13205</v>
      </c>
      <c r="C360" s="3">
        <v>2059110</v>
      </c>
      <c r="D360" s="3">
        <v>367</v>
      </c>
      <c r="E360" s="4" t="s">
        <v>9</v>
      </c>
      <c r="F360">
        <f t="shared" si="5"/>
        <v>4</v>
      </c>
      <c r="G360">
        <v>4</v>
      </c>
    </row>
    <row r="361" spans="1:7" ht="16.5" customHeight="1">
      <c r="A361" s="9">
        <v>368</v>
      </c>
      <c r="B361" s="3">
        <v>13225</v>
      </c>
      <c r="C361" s="3">
        <v>2059129</v>
      </c>
      <c r="D361" s="3">
        <v>368</v>
      </c>
      <c r="E361" s="4" t="s">
        <v>6</v>
      </c>
      <c r="F361">
        <f t="shared" si="5"/>
        <v>0</v>
      </c>
      <c r="G361">
        <v>0</v>
      </c>
    </row>
    <row r="362" spans="1:7" ht="16.5" customHeight="1">
      <c r="A362" s="9">
        <v>369</v>
      </c>
      <c r="B362" s="3">
        <v>13226</v>
      </c>
      <c r="C362" s="3">
        <v>2059130</v>
      </c>
      <c r="D362" s="3">
        <v>369</v>
      </c>
      <c r="E362" s="4" t="s">
        <v>6</v>
      </c>
      <c r="F362">
        <f t="shared" si="5"/>
        <v>0</v>
      </c>
      <c r="G362">
        <v>1</v>
      </c>
    </row>
    <row r="363" spans="1:7" ht="16.5" customHeight="1">
      <c r="A363" s="9">
        <v>370</v>
      </c>
      <c r="B363" s="3">
        <v>13227</v>
      </c>
      <c r="C363" s="3">
        <v>2059131</v>
      </c>
      <c r="D363" s="3">
        <v>370</v>
      </c>
      <c r="E363" s="4" t="s">
        <v>6</v>
      </c>
      <c r="F363">
        <f t="shared" si="5"/>
        <v>0</v>
      </c>
      <c r="G363">
        <v>1</v>
      </c>
    </row>
    <row r="364" spans="1:7" ht="16.5" customHeight="1">
      <c r="A364" s="9">
        <v>371</v>
      </c>
      <c r="B364" s="3">
        <v>13784</v>
      </c>
      <c r="C364" s="3">
        <v>2059956</v>
      </c>
      <c r="D364" s="3">
        <v>371</v>
      </c>
      <c r="E364" s="4" t="s">
        <v>9</v>
      </c>
      <c r="F364">
        <f t="shared" si="5"/>
        <v>4</v>
      </c>
      <c r="G364">
        <v>3</v>
      </c>
    </row>
    <row r="365" spans="1:7" ht="16.5" customHeight="1">
      <c r="A365" s="9">
        <v>372</v>
      </c>
      <c r="B365" s="3">
        <v>14761</v>
      </c>
      <c r="C365" s="3">
        <v>2059868</v>
      </c>
      <c r="D365" s="3">
        <v>372</v>
      </c>
      <c r="E365" s="4" t="s">
        <v>7</v>
      </c>
      <c r="F365">
        <f t="shared" si="5"/>
        <v>3</v>
      </c>
      <c r="G365">
        <v>3</v>
      </c>
    </row>
    <row r="366" spans="1:7" ht="16.5" customHeight="1">
      <c r="A366" s="9">
        <v>373</v>
      </c>
      <c r="B366" s="3">
        <v>14014</v>
      </c>
      <c r="C366" s="3">
        <v>2060011</v>
      </c>
      <c r="D366" s="3">
        <v>373</v>
      </c>
      <c r="E366" s="4" t="s">
        <v>9</v>
      </c>
      <c r="F366">
        <f t="shared" si="5"/>
        <v>4</v>
      </c>
      <c r="G366">
        <v>0</v>
      </c>
    </row>
    <row r="367" spans="1:7" ht="16.5" customHeight="1">
      <c r="A367" s="9">
        <v>374</v>
      </c>
      <c r="B367" s="3">
        <v>13611</v>
      </c>
      <c r="C367" s="3">
        <v>2059682</v>
      </c>
      <c r="D367" s="3">
        <v>374</v>
      </c>
      <c r="E367" s="4" t="s">
        <v>7</v>
      </c>
      <c r="F367">
        <f t="shared" si="5"/>
        <v>3</v>
      </c>
      <c r="G367">
        <v>0</v>
      </c>
    </row>
    <row r="368" spans="1:7" ht="16.5" customHeight="1">
      <c r="A368" s="9">
        <v>375</v>
      </c>
      <c r="B368" s="3">
        <v>13822</v>
      </c>
      <c r="C368" s="3">
        <v>2060010</v>
      </c>
      <c r="D368" s="3">
        <v>375</v>
      </c>
      <c r="E368" s="4" t="s">
        <v>7</v>
      </c>
      <c r="F368">
        <f t="shared" si="5"/>
        <v>3</v>
      </c>
      <c r="G368">
        <v>2</v>
      </c>
    </row>
    <row r="369" spans="1:7" ht="16.5" customHeight="1">
      <c r="A369" s="9">
        <v>376</v>
      </c>
      <c r="B369" s="3">
        <v>12574</v>
      </c>
      <c r="C369" s="3">
        <v>2058547</v>
      </c>
      <c r="D369" s="3">
        <v>376</v>
      </c>
      <c r="E369" s="4" t="s">
        <v>7</v>
      </c>
      <c r="F369">
        <f t="shared" si="5"/>
        <v>3</v>
      </c>
      <c r="G369">
        <v>4</v>
      </c>
    </row>
    <row r="370" spans="1:7" ht="16.5" customHeight="1">
      <c r="A370" s="9">
        <v>377</v>
      </c>
      <c r="B370" s="3">
        <v>12271</v>
      </c>
      <c r="C370" s="3">
        <v>2058586</v>
      </c>
      <c r="D370" s="3">
        <v>377</v>
      </c>
      <c r="E370" s="4" t="s">
        <v>6</v>
      </c>
      <c r="F370">
        <f t="shared" si="5"/>
        <v>0</v>
      </c>
      <c r="G370">
        <v>2</v>
      </c>
    </row>
    <row r="371" spans="1:7" ht="16.5" customHeight="1">
      <c r="A371" s="9">
        <v>378</v>
      </c>
      <c r="B371" s="3">
        <v>13216</v>
      </c>
      <c r="C371" s="3">
        <v>2059121</v>
      </c>
      <c r="D371" s="3">
        <v>378</v>
      </c>
      <c r="E371" s="4" t="s">
        <v>10</v>
      </c>
      <c r="F371" t="str">
        <f t="shared" si="5"/>
        <v>-</v>
      </c>
      <c r="G371">
        <v>0</v>
      </c>
    </row>
    <row r="372" spans="1:7" ht="16.5" customHeight="1">
      <c r="A372" s="9">
        <v>379</v>
      </c>
      <c r="B372" s="3">
        <v>13218</v>
      </c>
      <c r="C372" s="3">
        <v>2058928</v>
      </c>
      <c r="D372" s="3">
        <v>379</v>
      </c>
      <c r="E372" s="4" t="s">
        <v>6</v>
      </c>
      <c r="F372">
        <f t="shared" si="5"/>
        <v>0</v>
      </c>
      <c r="G372">
        <v>3</v>
      </c>
    </row>
    <row r="373" spans="1:7" ht="16.5" customHeight="1">
      <c r="A373" s="9">
        <v>380</v>
      </c>
      <c r="B373" s="3">
        <v>13895</v>
      </c>
      <c r="C373" s="3">
        <v>2060126</v>
      </c>
      <c r="D373" s="3">
        <v>380</v>
      </c>
      <c r="E373" s="4" t="s">
        <v>7</v>
      </c>
      <c r="F373">
        <f t="shared" si="5"/>
        <v>3</v>
      </c>
      <c r="G373">
        <v>4</v>
      </c>
    </row>
    <row r="374" spans="1:7" ht="16.5" customHeight="1">
      <c r="A374" s="9">
        <v>382</v>
      </c>
      <c r="B374" s="3">
        <v>13881</v>
      </c>
      <c r="C374" s="3">
        <v>2060078</v>
      </c>
      <c r="D374" s="3">
        <v>382</v>
      </c>
      <c r="E374" s="4" t="s">
        <v>9</v>
      </c>
      <c r="F374">
        <f t="shared" si="5"/>
        <v>4</v>
      </c>
      <c r="G374">
        <v>3</v>
      </c>
    </row>
    <row r="375" spans="1:7" ht="16.5" customHeight="1">
      <c r="A375" s="9">
        <v>383</v>
      </c>
      <c r="B375" s="3">
        <v>14958</v>
      </c>
      <c r="C375" s="3">
        <v>10142</v>
      </c>
      <c r="D375" s="3">
        <v>383</v>
      </c>
      <c r="E375" s="4" t="s">
        <v>7</v>
      </c>
      <c r="F375">
        <f t="shared" si="5"/>
        <v>3</v>
      </c>
      <c r="G375">
        <v>4</v>
      </c>
    </row>
    <row r="376" spans="1:7" ht="16.5" customHeight="1">
      <c r="A376" s="9">
        <v>384</v>
      </c>
      <c r="B376" s="3">
        <v>13623</v>
      </c>
      <c r="C376" s="3">
        <v>2059697</v>
      </c>
      <c r="D376" s="3">
        <v>384</v>
      </c>
      <c r="E376" s="4" t="s">
        <v>6</v>
      </c>
      <c r="F376">
        <f t="shared" si="5"/>
        <v>0</v>
      </c>
      <c r="G376">
        <v>1</v>
      </c>
    </row>
    <row r="377" spans="1:7" ht="16.5" customHeight="1">
      <c r="A377" s="9">
        <v>386</v>
      </c>
      <c r="B377" s="3">
        <v>14451</v>
      </c>
      <c r="C377" s="3">
        <v>2060526</v>
      </c>
      <c r="D377" s="3">
        <v>386</v>
      </c>
      <c r="E377" s="4" t="s">
        <v>6</v>
      </c>
      <c r="F377">
        <f t="shared" si="5"/>
        <v>0</v>
      </c>
      <c r="G377">
        <v>4</v>
      </c>
    </row>
    <row r="378" spans="1:7" ht="16.5" customHeight="1">
      <c r="A378" s="9">
        <v>387</v>
      </c>
      <c r="B378" s="3">
        <v>14694</v>
      </c>
      <c r="C378" s="3">
        <v>2060514</v>
      </c>
      <c r="D378" s="3">
        <v>387</v>
      </c>
      <c r="E378" s="4" t="s">
        <v>7</v>
      </c>
      <c r="F378">
        <f t="shared" si="5"/>
        <v>3</v>
      </c>
      <c r="G378">
        <v>3</v>
      </c>
    </row>
    <row r="379" spans="1:7" ht="16.5" customHeight="1">
      <c r="A379" s="9">
        <v>388</v>
      </c>
      <c r="B379" s="3">
        <v>14333</v>
      </c>
      <c r="C379" s="3">
        <v>2060524</v>
      </c>
      <c r="D379" s="3">
        <v>388</v>
      </c>
      <c r="E379" s="4" t="s">
        <v>9</v>
      </c>
      <c r="F379">
        <f t="shared" si="5"/>
        <v>4</v>
      </c>
      <c r="G379">
        <v>3</v>
      </c>
    </row>
    <row r="380" spans="1:7" ht="16.5" customHeight="1">
      <c r="A380" s="9">
        <v>389</v>
      </c>
      <c r="B380" s="3">
        <v>14519</v>
      </c>
      <c r="C380" s="3">
        <v>2060477</v>
      </c>
      <c r="D380" s="3">
        <v>389</v>
      </c>
      <c r="E380" s="4" t="s">
        <v>6</v>
      </c>
      <c r="F380">
        <f t="shared" si="5"/>
        <v>0</v>
      </c>
      <c r="G380">
        <v>4</v>
      </c>
    </row>
    <row r="381" spans="1:7" ht="16.5" customHeight="1">
      <c r="A381" s="9">
        <v>390</v>
      </c>
      <c r="B381" s="3">
        <v>12486</v>
      </c>
      <c r="C381" s="3">
        <v>2058469</v>
      </c>
      <c r="D381" s="3">
        <v>390</v>
      </c>
      <c r="E381" s="4" t="s">
        <v>6</v>
      </c>
      <c r="F381">
        <f t="shared" si="5"/>
        <v>0</v>
      </c>
      <c r="G381">
        <v>0</v>
      </c>
    </row>
    <row r="382" spans="1:7" ht="16.5" customHeight="1">
      <c r="A382" s="9">
        <v>391</v>
      </c>
      <c r="B382" s="3">
        <v>13223</v>
      </c>
      <c r="C382" s="3">
        <v>2059127</v>
      </c>
      <c r="D382" s="3">
        <v>391</v>
      </c>
      <c r="E382" s="4" t="s">
        <v>6</v>
      </c>
      <c r="F382">
        <f t="shared" si="5"/>
        <v>0</v>
      </c>
      <c r="G382">
        <v>3</v>
      </c>
    </row>
    <row r="383" spans="1:7" ht="16.5" customHeight="1">
      <c r="A383" s="9">
        <v>392</v>
      </c>
      <c r="B383" s="3">
        <v>15160</v>
      </c>
      <c r="C383" s="3">
        <v>0</v>
      </c>
      <c r="D383" s="3">
        <v>392</v>
      </c>
      <c r="E383" s="4" t="s">
        <v>4</v>
      </c>
      <c r="F383" t="str">
        <f t="shared" si="5"/>
        <v>-</v>
      </c>
      <c r="G383">
        <v>0</v>
      </c>
    </row>
    <row r="384" spans="1:7" ht="16.5" customHeight="1">
      <c r="A384" s="9">
        <v>393</v>
      </c>
      <c r="B384" s="3">
        <v>12269</v>
      </c>
      <c r="C384" s="3">
        <v>2058539</v>
      </c>
      <c r="D384" s="3">
        <v>393</v>
      </c>
      <c r="E384" s="4" t="s">
        <v>6</v>
      </c>
      <c r="F384">
        <f t="shared" si="5"/>
        <v>0</v>
      </c>
      <c r="G384">
        <v>2</v>
      </c>
    </row>
    <row r="385" spans="1:7" ht="16.5" customHeight="1">
      <c r="A385" s="9">
        <v>394</v>
      </c>
      <c r="B385" s="3">
        <v>12721</v>
      </c>
      <c r="C385" s="3">
        <v>2058681</v>
      </c>
      <c r="D385" s="3">
        <v>394</v>
      </c>
      <c r="E385" s="4" t="s">
        <v>6</v>
      </c>
      <c r="F385">
        <f t="shared" si="5"/>
        <v>0</v>
      </c>
      <c r="G385">
        <v>4</v>
      </c>
    </row>
    <row r="386" spans="1:7" ht="16.5" customHeight="1">
      <c r="A386" s="9">
        <v>395</v>
      </c>
      <c r="B386" s="3">
        <v>13166</v>
      </c>
      <c r="C386" s="3">
        <v>2059070</v>
      </c>
      <c r="D386" s="3">
        <v>395</v>
      </c>
      <c r="E386" s="4" t="s">
        <v>6</v>
      </c>
      <c r="F386">
        <f t="shared" ref="F386:F449" si="6">IF(E386="L0",0,IF(E386="L1",1,IF(E386="L2",2,IF(E386="L3",3,IF(E386="L4",4,"-")))))</f>
        <v>0</v>
      </c>
      <c r="G386">
        <v>3</v>
      </c>
    </row>
    <row r="387" spans="1:7" ht="16.5" customHeight="1">
      <c r="A387" s="9">
        <v>396</v>
      </c>
      <c r="B387" s="3">
        <v>13168</v>
      </c>
      <c r="C387" s="3">
        <v>2059073</v>
      </c>
      <c r="D387" s="3">
        <v>396</v>
      </c>
      <c r="E387" s="4" t="s">
        <v>6</v>
      </c>
      <c r="F387">
        <f t="shared" si="6"/>
        <v>0</v>
      </c>
      <c r="G387">
        <v>1</v>
      </c>
    </row>
    <row r="388" spans="1:7" ht="16.5" customHeight="1">
      <c r="A388" s="9">
        <v>398</v>
      </c>
      <c r="B388" s="3">
        <v>14805</v>
      </c>
      <c r="C388" s="3">
        <v>2060396</v>
      </c>
      <c r="D388" s="3">
        <v>398</v>
      </c>
      <c r="E388" s="4" t="s">
        <v>6</v>
      </c>
      <c r="F388">
        <f t="shared" si="6"/>
        <v>0</v>
      </c>
      <c r="G388">
        <v>0</v>
      </c>
    </row>
    <row r="389" spans="1:7" ht="16.5" customHeight="1">
      <c r="A389" s="9">
        <v>400</v>
      </c>
      <c r="B389" s="3">
        <v>14506</v>
      </c>
      <c r="C389" s="3">
        <v>2060037</v>
      </c>
      <c r="D389" s="3">
        <v>400</v>
      </c>
      <c r="E389" s="4" t="s">
        <v>7</v>
      </c>
      <c r="F389">
        <f t="shared" si="6"/>
        <v>3</v>
      </c>
      <c r="G389" t="s">
        <v>91</v>
      </c>
    </row>
    <row r="390" spans="1:7" ht="16.5" customHeight="1">
      <c r="A390" s="9">
        <v>401</v>
      </c>
      <c r="B390" s="3">
        <v>14505</v>
      </c>
      <c r="C390" s="3">
        <v>2060395</v>
      </c>
      <c r="D390" s="3">
        <v>401</v>
      </c>
      <c r="E390" s="4" t="s">
        <v>7</v>
      </c>
      <c r="F390">
        <f t="shared" si="6"/>
        <v>3</v>
      </c>
      <c r="G390">
        <v>4</v>
      </c>
    </row>
    <row r="391" spans="1:7" ht="16.5" customHeight="1">
      <c r="A391" s="9">
        <v>402</v>
      </c>
      <c r="B391" s="3">
        <v>14821</v>
      </c>
      <c r="C391" s="3">
        <v>2059860</v>
      </c>
      <c r="D391" s="3">
        <v>402</v>
      </c>
      <c r="E391" s="4" t="s">
        <v>8</v>
      </c>
      <c r="F391">
        <f t="shared" si="6"/>
        <v>1</v>
      </c>
      <c r="G391">
        <v>3</v>
      </c>
    </row>
    <row r="392" spans="1:7" ht="16.5" customHeight="1">
      <c r="A392" s="9">
        <v>403</v>
      </c>
      <c r="B392" s="3">
        <v>13182</v>
      </c>
      <c r="C392" s="3">
        <v>2059090</v>
      </c>
      <c r="D392" s="3">
        <v>403</v>
      </c>
      <c r="E392" s="4" t="s">
        <v>6</v>
      </c>
      <c r="F392">
        <f t="shared" si="6"/>
        <v>0</v>
      </c>
      <c r="G392">
        <v>1</v>
      </c>
    </row>
    <row r="393" spans="1:7" ht="16.5" customHeight="1">
      <c r="A393" s="9">
        <v>404</v>
      </c>
      <c r="B393" s="3">
        <v>15161</v>
      </c>
      <c r="C393" s="3">
        <v>0</v>
      </c>
      <c r="D393" s="3">
        <v>404</v>
      </c>
      <c r="E393" s="4" t="s">
        <v>6</v>
      </c>
      <c r="F393">
        <f t="shared" si="6"/>
        <v>0</v>
      </c>
      <c r="G393">
        <v>4</v>
      </c>
    </row>
    <row r="394" spans="1:7" ht="16.5" customHeight="1">
      <c r="A394" s="9">
        <v>405</v>
      </c>
      <c r="B394" s="3">
        <v>15162</v>
      </c>
      <c r="C394" s="3">
        <v>0</v>
      </c>
      <c r="D394" s="3">
        <v>405</v>
      </c>
      <c r="E394" s="4" t="s">
        <v>6</v>
      </c>
      <c r="F394">
        <f t="shared" si="6"/>
        <v>0</v>
      </c>
      <c r="G394">
        <v>3</v>
      </c>
    </row>
    <row r="395" spans="1:7" ht="16.5" customHeight="1">
      <c r="A395" s="9">
        <v>406</v>
      </c>
      <c r="B395" s="3">
        <v>15163</v>
      </c>
      <c r="C395" s="3">
        <v>0</v>
      </c>
      <c r="D395" s="3">
        <v>406</v>
      </c>
      <c r="E395" s="4" t="s">
        <v>6</v>
      </c>
      <c r="F395">
        <f t="shared" si="6"/>
        <v>0</v>
      </c>
      <c r="G395">
        <v>2</v>
      </c>
    </row>
    <row r="396" spans="1:7" ht="16.5" customHeight="1">
      <c r="A396" s="9">
        <v>407</v>
      </c>
      <c r="B396" s="3">
        <v>15164</v>
      </c>
      <c r="C396" s="3">
        <v>0</v>
      </c>
      <c r="D396" s="3">
        <v>407</v>
      </c>
      <c r="E396" s="4" t="s">
        <v>10</v>
      </c>
      <c r="F396" t="str">
        <f t="shared" si="6"/>
        <v>-</v>
      </c>
      <c r="G396">
        <v>2</v>
      </c>
    </row>
    <row r="397" spans="1:7" ht="16.5" customHeight="1">
      <c r="A397" s="9">
        <v>408</v>
      </c>
      <c r="B397" s="3">
        <v>15165</v>
      </c>
      <c r="C397" s="3">
        <v>0</v>
      </c>
      <c r="D397" s="3">
        <v>408</v>
      </c>
      <c r="E397" s="4" t="s">
        <v>10</v>
      </c>
      <c r="F397" t="str">
        <f t="shared" si="6"/>
        <v>-</v>
      </c>
      <c r="G397">
        <v>2</v>
      </c>
    </row>
    <row r="398" spans="1:7" ht="16.5" customHeight="1">
      <c r="A398" s="9">
        <v>409</v>
      </c>
      <c r="B398" s="3">
        <v>15166</v>
      </c>
      <c r="C398" s="3">
        <v>0</v>
      </c>
      <c r="D398" s="3">
        <v>409</v>
      </c>
      <c r="E398" s="4" t="s">
        <v>10</v>
      </c>
      <c r="F398" t="str">
        <f t="shared" si="6"/>
        <v>-</v>
      </c>
      <c r="G398">
        <v>4</v>
      </c>
    </row>
    <row r="399" spans="1:7" ht="16.5" customHeight="1">
      <c r="A399" s="9">
        <v>410</v>
      </c>
      <c r="B399" s="3">
        <v>15167</v>
      </c>
      <c r="C399" s="3">
        <v>0</v>
      </c>
      <c r="D399" s="3">
        <v>410</v>
      </c>
      <c r="E399" s="4" t="s">
        <v>10</v>
      </c>
      <c r="F399" t="str">
        <f t="shared" si="6"/>
        <v>-</v>
      </c>
      <c r="G399">
        <v>2</v>
      </c>
    </row>
    <row r="400" spans="1:7" ht="16.5" customHeight="1">
      <c r="A400" s="9">
        <v>411</v>
      </c>
      <c r="B400" s="3">
        <v>12405</v>
      </c>
      <c r="C400" s="3">
        <v>2058255</v>
      </c>
      <c r="D400" s="3">
        <v>411</v>
      </c>
      <c r="E400" s="4" t="s">
        <v>6</v>
      </c>
      <c r="F400">
        <f t="shared" si="6"/>
        <v>0</v>
      </c>
      <c r="G400">
        <v>2</v>
      </c>
    </row>
    <row r="401" spans="1:7" ht="16.5" customHeight="1">
      <c r="A401" s="9">
        <v>412</v>
      </c>
      <c r="B401" s="3">
        <v>13165</v>
      </c>
      <c r="C401" s="3">
        <v>2059079</v>
      </c>
      <c r="D401" s="3">
        <v>412</v>
      </c>
      <c r="E401" s="4" t="s">
        <v>6</v>
      </c>
      <c r="F401">
        <f t="shared" si="6"/>
        <v>0</v>
      </c>
      <c r="G401">
        <v>1</v>
      </c>
    </row>
    <row r="402" spans="1:7" ht="16.5" customHeight="1">
      <c r="A402" s="9">
        <v>413</v>
      </c>
      <c r="B402" s="3">
        <v>13170</v>
      </c>
      <c r="C402" s="3">
        <v>2058252</v>
      </c>
      <c r="D402" s="3">
        <v>413</v>
      </c>
      <c r="E402" s="4" t="s">
        <v>7</v>
      </c>
      <c r="F402">
        <f t="shared" si="6"/>
        <v>3</v>
      </c>
      <c r="G402">
        <v>0</v>
      </c>
    </row>
    <row r="403" spans="1:7" ht="16.5" customHeight="1">
      <c r="A403" s="9">
        <v>414</v>
      </c>
      <c r="B403" s="3">
        <v>13183</v>
      </c>
      <c r="C403" s="3">
        <v>2059091</v>
      </c>
      <c r="D403" s="3">
        <v>414</v>
      </c>
      <c r="E403" s="4" t="s">
        <v>6</v>
      </c>
      <c r="F403">
        <f t="shared" si="6"/>
        <v>0</v>
      </c>
      <c r="G403">
        <v>3</v>
      </c>
    </row>
    <row r="404" spans="1:7" ht="16.5" customHeight="1">
      <c r="A404" s="9">
        <v>415</v>
      </c>
      <c r="B404" s="3">
        <v>13185</v>
      </c>
      <c r="C404" s="3">
        <v>2059093</v>
      </c>
      <c r="D404" s="3">
        <v>415</v>
      </c>
      <c r="E404" s="4" t="s">
        <v>5</v>
      </c>
      <c r="F404">
        <f t="shared" si="6"/>
        <v>2</v>
      </c>
      <c r="G404">
        <v>3</v>
      </c>
    </row>
    <row r="405" spans="1:7" ht="16.5" customHeight="1">
      <c r="A405" s="9">
        <v>416</v>
      </c>
      <c r="B405" s="3">
        <v>12264</v>
      </c>
      <c r="C405" s="3">
        <v>2059517</v>
      </c>
      <c r="D405" s="3">
        <v>416</v>
      </c>
      <c r="E405" s="4" t="s">
        <v>6</v>
      </c>
      <c r="F405">
        <f t="shared" si="6"/>
        <v>0</v>
      </c>
      <c r="G405">
        <v>3</v>
      </c>
    </row>
    <row r="406" spans="1:7" ht="16.5" customHeight="1">
      <c r="A406" s="9">
        <v>417</v>
      </c>
      <c r="B406" s="3">
        <v>13204</v>
      </c>
      <c r="C406" s="3">
        <v>2058454</v>
      </c>
      <c r="D406" s="3">
        <v>417</v>
      </c>
      <c r="E406" s="4" t="s">
        <v>5</v>
      </c>
      <c r="F406">
        <f t="shared" si="6"/>
        <v>2</v>
      </c>
      <c r="G406">
        <v>1</v>
      </c>
    </row>
    <row r="407" spans="1:7" ht="16.5" customHeight="1">
      <c r="A407" s="9">
        <v>418</v>
      </c>
      <c r="B407" s="3">
        <v>13207</v>
      </c>
      <c r="C407" s="3">
        <v>2059111</v>
      </c>
      <c r="D407" s="3">
        <v>418</v>
      </c>
      <c r="E407" s="4" t="s">
        <v>8</v>
      </c>
      <c r="F407">
        <f t="shared" si="6"/>
        <v>1</v>
      </c>
      <c r="G407">
        <v>1</v>
      </c>
    </row>
    <row r="408" spans="1:7" ht="16.5" customHeight="1">
      <c r="A408" s="9">
        <v>419</v>
      </c>
      <c r="B408" s="3">
        <v>12649</v>
      </c>
      <c r="C408" s="3">
        <v>2058347</v>
      </c>
      <c r="D408" s="3">
        <v>419</v>
      </c>
      <c r="E408" s="4" t="s">
        <v>4</v>
      </c>
      <c r="F408" t="str">
        <f t="shared" si="6"/>
        <v>-</v>
      </c>
      <c r="G408">
        <v>0</v>
      </c>
    </row>
    <row r="409" spans="1:7" ht="16.5" customHeight="1">
      <c r="A409" s="9">
        <v>420</v>
      </c>
      <c r="B409" s="3">
        <v>13075</v>
      </c>
      <c r="C409" s="3">
        <v>2058983</v>
      </c>
      <c r="D409" s="3">
        <v>420</v>
      </c>
      <c r="E409" s="4" t="s">
        <v>6</v>
      </c>
      <c r="F409">
        <f t="shared" si="6"/>
        <v>0</v>
      </c>
      <c r="G409">
        <v>4</v>
      </c>
    </row>
    <row r="410" spans="1:7" ht="16.5" customHeight="1">
      <c r="A410" s="9">
        <v>421</v>
      </c>
      <c r="B410" s="3">
        <v>12692</v>
      </c>
      <c r="C410" s="3">
        <v>2058658</v>
      </c>
      <c r="D410" s="3">
        <v>421</v>
      </c>
      <c r="E410" s="4" t="s">
        <v>7</v>
      </c>
      <c r="F410">
        <f t="shared" si="6"/>
        <v>3</v>
      </c>
      <c r="G410">
        <v>1</v>
      </c>
    </row>
    <row r="411" spans="1:7" ht="16.5" customHeight="1">
      <c r="A411" s="9">
        <v>422</v>
      </c>
      <c r="B411" s="3">
        <v>14500</v>
      </c>
      <c r="C411" s="3">
        <v>2059793</v>
      </c>
      <c r="D411" s="3">
        <v>422</v>
      </c>
      <c r="E411" s="4" t="s">
        <v>9</v>
      </c>
      <c r="F411">
        <f t="shared" si="6"/>
        <v>4</v>
      </c>
      <c r="G411">
        <v>2</v>
      </c>
    </row>
    <row r="412" spans="1:7" ht="16.5" customHeight="1">
      <c r="A412" s="9">
        <v>423</v>
      </c>
      <c r="B412" s="3">
        <v>14497</v>
      </c>
      <c r="C412" s="3">
        <v>2060387</v>
      </c>
      <c r="D412" s="3">
        <v>423</v>
      </c>
      <c r="E412" s="4" t="s">
        <v>9</v>
      </c>
      <c r="F412">
        <f t="shared" si="6"/>
        <v>4</v>
      </c>
      <c r="G412" t="s">
        <v>91</v>
      </c>
    </row>
    <row r="413" spans="1:7" ht="16.5" customHeight="1">
      <c r="A413" s="9">
        <v>424</v>
      </c>
      <c r="B413" s="3">
        <v>14493</v>
      </c>
      <c r="C413" s="3">
        <v>2059239</v>
      </c>
      <c r="D413" s="3">
        <v>424</v>
      </c>
      <c r="E413" s="4" t="s">
        <v>6</v>
      </c>
      <c r="F413">
        <f t="shared" si="6"/>
        <v>0</v>
      </c>
      <c r="G413" t="s">
        <v>91</v>
      </c>
    </row>
    <row r="414" spans="1:7" ht="16.5" customHeight="1">
      <c r="A414" s="9">
        <v>425</v>
      </c>
      <c r="B414" s="3">
        <v>14495</v>
      </c>
      <c r="C414" s="3">
        <v>2059236</v>
      </c>
      <c r="D414" s="3">
        <v>425</v>
      </c>
      <c r="E414" s="4" t="s">
        <v>6</v>
      </c>
      <c r="F414">
        <f t="shared" si="6"/>
        <v>0</v>
      </c>
      <c r="G414">
        <v>0</v>
      </c>
    </row>
    <row r="415" spans="1:7" ht="16.5" customHeight="1">
      <c r="A415" s="9">
        <v>426</v>
      </c>
      <c r="B415" s="3">
        <v>13286</v>
      </c>
      <c r="C415" s="3">
        <v>2059237</v>
      </c>
      <c r="D415" s="3">
        <v>426</v>
      </c>
      <c r="E415" s="4" t="s">
        <v>6</v>
      </c>
      <c r="F415">
        <f t="shared" si="6"/>
        <v>0</v>
      </c>
      <c r="G415">
        <v>4</v>
      </c>
    </row>
    <row r="416" spans="1:7" ht="16.5" customHeight="1">
      <c r="A416" s="9">
        <v>427</v>
      </c>
      <c r="B416" s="3">
        <v>12980</v>
      </c>
      <c r="C416" s="3">
        <v>2058455</v>
      </c>
      <c r="D416" s="3">
        <v>427</v>
      </c>
      <c r="E416" s="4" t="s">
        <v>9</v>
      </c>
      <c r="F416">
        <f t="shared" si="6"/>
        <v>4</v>
      </c>
      <c r="G416">
        <v>4</v>
      </c>
    </row>
    <row r="417" spans="1:7" ht="16.5" customHeight="1">
      <c r="A417" s="9">
        <v>428</v>
      </c>
      <c r="B417" s="3">
        <v>13106</v>
      </c>
      <c r="C417" s="3">
        <v>2059013</v>
      </c>
      <c r="D417" s="3">
        <v>428</v>
      </c>
      <c r="E417" s="4" t="s">
        <v>6</v>
      </c>
      <c r="F417">
        <f t="shared" si="6"/>
        <v>0</v>
      </c>
      <c r="G417">
        <v>0</v>
      </c>
    </row>
    <row r="418" spans="1:7" ht="16.5" customHeight="1">
      <c r="A418" s="9">
        <v>429</v>
      </c>
      <c r="B418" s="3">
        <v>13109</v>
      </c>
      <c r="C418" s="3">
        <v>2059017</v>
      </c>
      <c r="D418" s="3">
        <v>429</v>
      </c>
      <c r="E418" s="4" t="s">
        <v>6</v>
      </c>
      <c r="F418">
        <f t="shared" si="6"/>
        <v>0</v>
      </c>
      <c r="G418">
        <v>0</v>
      </c>
    </row>
    <row r="419" spans="1:7" ht="16.5" customHeight="1">
      <c r="A419" s="9">
        <v>430</v>
      </c>
      <c r="B419" s="3">
        <v>13113</v>
      </c>
      <c r="C419" s="3">
        <v>2059019</v>
      </c>
      <c r="D419" s="3">
        <v>430</v>
      </c>
      <c r="E419" s="4" t="s">
        <v>5</v>
      </c>
      <c r="F419">
        <f t="shared" si="6"/>
        <v>2</v>
      </c>
      <c r="G419">
        <v>0</v>
      </c>
    </row>
    <row r="420" spans="1:7" ht="16.5" customHeight="1">
      <c r="A420" s="9">
        <v>431</v>
      </c>
      <c r="B420" s="3">
        <v>13115</v>
      </c>
      <c r="C420" s="3">
        <v>2059021</v>
      </c>
      <c r="D420" s="3">
        <v>431</v>
      </c>
      <c r="E420" s="4" t="s">
        <v>9</v>
      </c>
      <c r="F420">
        <f t="shared" si="6"/>
        <v>4</v>
      </c>
      <c r="G420">
        <v>2</v>
      </c>
    </row>
    <row r="421" spans="1:7" ht="16.5" customHeight="1">
      <c r="A421" s="9">
        <v>432</v>
      </c>
      <c r="B421" s="3">
        <v>13116</v>
      </c>
      <c r="C421" s="3">
        <v>2059022</v>
      </c>
      <c r="D421" s="3">
        <v>432</v>
      </c>
      <c r="E421" s="4" t="s">
        <v>9</v>
      </c>
      <c r="F421">
        <f t="shared" si="6"/>
        <v>4</v>
      </c>
      <c r="G421">
        <v>4</v>
      </c>
    </row>
    <row r="422" spans="1:7" ht="16.5" customHeight="1">
      <c r="A422" s="9">
        <v>433</v>
      </c>
      <c r="B422" s="3">
        <v>13462</v>
      </c>
      <c r="C422" s="3">
        <v>2059495</v>
      </c>
      <c r="D422" s="3">
        <v>433</v>
      </c>
      <c r="E422" s="4" t="s">
        <v>9</v>
      </c>
      <c r="F422">
        <f t="shared" si="6"/>
        <v>4</v>
      </c>
      <c r="G422">
        <v>0</v>
      </c>
    </row>
    <row r="423" spans="1:7" ht="16.5" customHeight="1">
      <c r="A423" s="9">
        <v>434</v>
      </c>
      <c r="B423" s="3">
        <v>15026</v>
      </c>
      <c r="C423" s="3">
        <v>2059373</v>
      </c>
      <c r="D423" s="3">
        <v>434</v>
      </c>
      <c r="E423" s="4" t="s">
        <v>8</v>
      </c>
      <c r="F423">
        <f t="shared" si="6"/>
        <v>1</v>
      </c>
      <c r="G423">
        <v>2</v>
      </c>
    </row>
    <row r="424" spans="1:7" ht="16.5" customHeight="1">
      <c r="A424" s="9">
        <v>435</v>
      </c>
      <c r="B424" s="3">
        <v>12939</v>
      </c>
      <c r="C424" s="3">
        <v>2058401</v>
      </c>
      <c r="D424" s="3">
        <v>435</v>
      </c>
      <c r="E424" s="4" t="s">
        <v>9</v>
      </c>
      <c r="F424">
        <f t="shared" si="6"/>
        <v>4</v>
      </c>
      <c r="G424">
        <v>4</v>
      </c>
    </row>
    <row r="425" spans="1:7" ht="16.5" customHeight="1">
      <c r="A425" s="9">
        <v>436</v>
      </c>
      <c r="B425" s="3">
        <v>12918</v>
      </c>
      <c r="C425" s="3">
        <v>2058841</v>
      </c>
      <c r="D425" s="3">
        <v>436</v>
      </c>
      <c r="E425" s="4" t="s">
        <v>6</v>
      </c>
      <c r="F425">
        <f t="shared" si="6"/>
        <v>0</v>
      </c>
      <c r="G425" t="s">
        <v>91</v>
      </c>
    </row>
    <row r="426" spans="1:7" ht="16.5" customHeight="1">
      <c r="A426" s="9">
        <v>437</v>
      </c>
      <c r="B426" s="3">
        <v>12185</v>
      </c>
      <c r="C426" s="3">
        <v>2058312</v>
      </c>
      <c r="D426" s="3">
        <v>437</v>
      </c>
      <c r="E426" s="4" t="s">
        <v>7</v>
      </c>
      <c r="F426">
        <f t="shared" si="6"/>
        <v>3</v>
      </c>
      <c r="G426">
        <v>2</v>
      </c>
    </row>
    <row r="427" spans="1:7" ht="16.5" customHeight="1">
      <c r="A427" s="9">
        <v>438</v>
      </c>
      <c r="B427" s="3">
        <v>12831</v>
      </c>
      <c r="C427" s="3">
        <v>2058589</v>
      </c>
      <c r="D427" s="3">
        <v>438</v>
      </c>
      <c r="E427" s="4" t="s">
        <v>7</v>
      </c>
      <c r="F427">
        <f t="shared" si="6"/>
        <v>3</v>
      </c>
      <c r="G427">
        <v>3</v>
      </c>
    </row>
    <row r="428" spans="1:7" ht="16.5" customHeight="1">
      <c r="A428" s="9">
        <v>439</v>
      </c>
      <c r="B428" s="3">
        <v>15168</v>
      </c>
      <c r="C428" s="3">
        <v>0</v>
      </c>
      <c r="D428" s="3">
        <v>439</v>
      </c>
      <c r="E428" s="4" t="s">
        <v>4</v>
      </c>
      <c r="F428" t="str">
        <f t="shared" si="6"/>
        <v>-</v>
      </c>
      <c r="G428">
        <v>2</v>
      </c>
    </row>
    <row r="429" spans="1:7" ht="16.5" customHeight="1">
      <c r="A429" s="9">
        <v>440</v>
      </c>
      <c r="B429" s="3">
        <v>15169</v>
      </c>
      <c r="C429" s="3">
        <v>0</v>
      </c>
      <c r="D429" s="3">
        <v>440</v>
      </c>
      <c r="E429" s="4" t="s">
        <v>4</v>
      </c>
      <c r="F429" t="str">
        <f t="shared" si="6"/>
        <v>-</v>
      </c>
      <c r="G429">
        <v>2</v>
      </c>
    </row>
    <row r="430" spans="1:7" ht="16.5" customHeight="1">
      <c r="A430" s="9">
        <v>441</v>
      </c>
      <c r="B430" s="3">
        <v>15170</v>
      </c>
      <c r="C430" s="3">
        <v>0</v>
      </c>
      <c r="D430" s="3">
        <v>441</v>
      </c>
      <c r="E430" s="4" t="s">
        <v>4</v>
      </c>
      <c r="F430" t="str">
        <f t="shared" si="6"/>
        <v>-</v>
      </c>
      <c r="G430">
        <v>2</v>
      </c>
    </row>
    <row r="431" spans="1:7" ht="16.5" customHeight="1">
      <c r="A431" s="9">
        <v>442</v>
      </c>
      <c r="B431" s="3">
        <v>12225</v>
      </c>
      <c r="C431" s="3">
        <v>2058363</v>
      </c>
      <c r="D431" s="3">
        <v>442</v>
      </c>
      <c r="E431" s="4" t="s">
        <v>9</v>
      </c>
      <c r="F431">
        <f t="shared" si="6"/>
        <v>4</v>
      </c>
      <c r="G431">
        <v>4</v>
      </c>
    </row>
    <row r="432" spans="1:7" ht="16.5" customHeight="1">
      <c r="A432" s="9">
        <v>443</v>
      </c>
      <c r="B432" s="3">
        <v>13012</v>
      </c>
      <c r="C432" s="3">
        <v>2058927</v>
      </c>
      <c r="D432" s="3">
        <v>443</v>
      </c>
      <c r="E432" s="4" t="s">
        <v>6</v>
      </c>
      <c r="F432">
        <f t="shared" si="6"/>
        <v>0</v>
      </c>
      <c r="G432">
        <v>2</v>
      </c>
    </row>
    <row r="433" spans="1:7" ht="16.5" customHeight="1">
      <c r="A433" s="9">
        <v>444</v>
      </c>
      <c r="B433" s="3">
        <v>13017</v>
      </c>
      <c r="C433" s="3">
        <v>2058930</v>
      </c>
      <c r="D433" s="3">
        <v>444</v>
      </c>
      <c r="E433" s="4" t="s">
        <v>6</v>
      </c>
      <c r="F433">
        <f t="shared" si="6"/>
        <v>0</v>
      </c>
      <c r="G433">
        <v>2</v>
      </c>
    </row>
    <row r="434" spans="1:7" ht="16.5" customHeight="1">
      <c r="A434" s="9">
        <v>445</v>
      </c>
      <c r="B434" s="3">
        <v>15171</v>
      </c>
      <c r="C434" s="3">
        <v>0</v>
      </c>
      <c r="D434" s="3">
        <v>445</v>
      </c>
      <c r="E434" s="4" t="s">
        <v>4</v>
      </c>
      <c r="F434" t="str">
        <f t="shared" si="6"/>
        <v>-</v>
      </c>
      <c r="G434">
        <v>4</v>
      </c>
    </row>
    <row r="435" spans="1:7" ht="16.5" customHeight="1">
      <c r="A435" s="9">
        <v>446</v>
      </c>
      <c r="B435" s="3">
        <v>15172</v>
      </c>
      <c r="C435" s="3">
        <v>0</v>
      </c>
      <c r="D435" s="3">
        <v>446</v>
      </c>
      <c r="E435" s="4" t="s">
        <v>4</v>
      </c>
      <c r="F435" t="str">
        <f t="shared" si="6"/>
        <v>-</v>
      </c>
      <c r="G435">
        <v>2</v>
      </c>
    </row>
    <row r="436" spans="1:7" ht="16.5" customHeight="1">
      <c r="A436" s="9">
        <v>447</v>
      </c>
      <c r="B436" s="3">
        <v>12372</v>
      </c>
      <c r="C436" s="3">
        <v>2058209</v>
      </c>
      <c r="D436" s="3">
        <v>447</v>
      </c>
      <c r="E436" s="4" t="s">
        <v>5</v>
      </c>
      <c r="F436">
        <f t="shared" si="6"/>
        <v>2</v>
      </c>
      <c r="G436">
        <v>4</v>
      </c>
    </row>
    <row r="437" spans="1:7" ht="16.5" customHeight="1">
      <c r="A437" s="9">
        <v>448</v>
      </c>
      <c r="B437" s="3">
        <v>12376</v>
      </c>
      <c r="C437" s="3">
        <v>2058212</v>
      </c>
      <c r="D437" s="3">
        <v>448</v>
      </c>
      <c r="E437" s="4" t="s">
        <v>5</v>
      </c>
      <c r="F437">
        <f t="shared" si="6"/>
        <v>2</v>
      </c>
      <c r="G437">
        <v>2</v>
      </c>
    </row>
    <row r="438" spans="1:7" ht="16.5" customHeight="1">
      <c r="A438" s="9">
        <v>449</v>
      </c>
      <c r="B438" s="3">
        <v>12599</v>
      </c>
      <c r="C438" s="3">
        <v>2058577</v>
      </c>
      <c r="D438" s="3">
        <v>449</v>
      </c>
      <c r="E438" s="4" t="s">
        <v>5</v>
      </c>
      <c r="F438">
        <f t="shared" si="6"/>
        <v>2</v>
      </c>
      <c r="G438">
        <v>2</v>
      </c>
    </row>
    <row r="439" spans="1:7" ht="16.5" customHeight="1">
      <c r="A439" s="9">
        <v>450</v>
      </c>
      <c r="B439" s="3">
        <v>12547</v>
      </c>
      <c r="C439" s="3">
        <v>2058520</v>
      </c>
      <c r="D439" s="3">
        <v>450</v>
      </c>
      <c r="E439" s="4" t="s">
        <v>5</v>
      </c>
      <c r="F439">
        <f t="shared" si="6"/>
        <v>2</v>
      </c>
      <c r="G439">
        <v>2</v>
      </c>
    </row>
    <row r="440" spans="1:7" ht="16.5" customHeight="1">
      <c r="A440" s="9">
        <v>451</v>
      </c>
      <c r="B440" s="3">
        <v>13131</v>
      </c>
      <c r="C440" s="3">
        <v>2059030</v>
      </c>
      <c r="D440" s="3">
        <v>451</v>
      </c>
      <c r="E440" s="4" t="s">
        <v>6</v>
      </c>
      <c r="F440">
        <f t="shared" si="6"/>
        <v>0</v>
      </c>
      <c r="G440">
        <v>0</v>
      </c>
    </row>
    <row r="441" spans="1:7" ht="16.5" customHeight="1">
      <c r="A441" s="9">
        <v>452</v>
      </c>
      <c r="B441" s="3">
        <v>15173</v>
      </c>
      <c r="C441" s="3">
        <v>0</v>
      </c>
      <c r="D441" s="3">
        <v>452</v>
      </c>
      <c r="E441" s="4" t="s">
        <v>6</v>
      </c>
      <c r="F441">
        <f t="shared" si="6"/>
        <v>0</v>
      </c>
      <c r="G441">
        <v>0</v>
      </c>
    </row>
    <row r="442" spans="1:7" ht="16.5" customHeight="1">
      <c r="A442" s="9">
        <v>453</v>
      </c>
      <c r="B442" s="3">
        <v>15174</v>
      </c>
      <c r="C442" s="3">
        <v>0</v>
      </c>
      <c r="D442" s="3">
        <v>453</v>
      </c>
      <c r="E442" s="4" t="s">
        <v>5</v>
      </c>
      <c r="F442">
        <f t="shared" si="6"/>
        <v>2</v>
      </c>
      <c r="G442">
        <v>0</v>
      </c>
    </row>
    <row r="443" spans="1:7" ht="16.5" customHeight="1">
      <c r="A443" s="9">
        <v>454</v>
      </c>
      <c r="B443" s="3">
        <v>13136</v>
      </c>
      <c r="C443" s="3">
        <v>2059035</v>
      </c>
      <c r="D443" s="3">
        <v>454</v>
      </c>
      <c r="E443" s="4" t="s">
        <v>7</v>
      </c>
      <c r="F443">
        <f t="shared" si="6"/>
        <v>3</v>
      </c>
      <c r="G443">
        <v>3</v>
      </c>
    </row>
    <row r="444" spans="1:7" ht="16.5" customHeight="1">
      <c r="A444" s="9">
        <v>455</v>
      </c>
      <c r="B444" s="3">
        <v>12312</v>
      </c>
      <c r="C444" s="3">
        <v>2058098</v>
      </c>
      <c r="D444" s="3">
        <v>455</v>
      </c>
      <c r="E444" s="4" t="s">
        <v>10</v>
      </c>
      <c r="F444" t="str">
        <f t="shared" si="6"/>
        <v>-</v>
      </c>
      <c r="G444">
        <v>3</v>
      </c>
    </row>
    <row r="445" spans="1:7" ht="16.5" customHeight="1">
      <c r="A445" s="9">
        <v>456</v>
      </c>
      <c r="B445" s="3">
        <v>12387</v>
      </c>
      <c r="C445" s="3">
        <v>2058231</v>
      </c>
      <c r="D445" s="3">
        <v>456</v>
      </c>
      <c r="E445" s="4" t="s">
        <v>5</v>
      </c>
      <c r="F445">
        <f t="shared" si="6"/>
        <v>2</v>
      </c>
      <c r="G445">
        <v>2</v>
      </c>
    </row>
    <row r="446" spans="1:7" ht="16.5" customHeight="1">
      <c r="A446" s="9">
        <v>457</v>
      </c>
      <c r="B446" s="3">
        <v>13141</v>
      </c>
      <c r="C446" s="3">
        <v>2059042</v>
      </c>
      <c r="D446" s="3">
        <v>457</v>
      </c>
      <c r="E446" s="4" t="s">
        <v>6</v>
      </c>
      <c r="F446">
        <f t="shared" si="6"/>
        <v>0</v>
      </c>
      <c r="G446">
        <v>0</v>
      </c>
    </row>
    <row r="447" spans="1:7" ht="16.5" customHeight="1">
      <c r="A447" s="9">
        <v>458</v>
      </c>
      <c r="B447" s="3">
        <v>13140</v>
      </c>
      <c r="C447" s="3">
        <v>2059041</v>
      </c>
      <c r="D447" s="3">
        <v>458</v>
      </c>
      <c r="E447" s="4" t="s">
        <v>6</v>
      </c>
      <c r="F447">
        <f t="shared" si="6"/>
        <v>0</v>
      </c>
      <c r="G447">
        <v>0</v>
      </c>
    </row>
    <row r="448" spans="1:7" ht="16.5" customHeight="1">
      <c r="A448" s="9">
        <v>459</v>
      </c>
      <c r="B448" s="3">
        <v>12557</v>
      </c>
      <c r="C448" s="3">
        <v>2058530</v>
      </c>
      <c r="D448" s="3">
        <v>459</v>
      </c>
      <c r="E448" s="4" t="s">
        <v>6</v>
      </c>
      <c r="F448">
        <f t="shared" si="6"/>
        <v>0</v>
      </c>
      <c r="G448">
        <v>0</v>
      </c>
    </row>
    <row r="449" spans="1:7" ht="16.5" customHeight="1">
      <c r="A449" s="9">
        <v>460</v>
      </c>
      <c r="B449" s="3">
        <v>13152</v>
      </c>
      <c r="C449" s="3">
        <v>2059053</v>
      </c>
      <c r="D449" s="3">
        <v>460</v>
      </c>
      <c r="E449" s="4" t="s">
        <v>8</v>
      </c>
      <c r="F449">
        <f t="shared" si="6"/>
        <v>1</v>
      </c>
      <c r="G449">
        <v>2</v>
      </c>
    </row>
    <row r="450" spans="1:7" ht="16.5" customHeight="1">
      <c r="A450" s="9">
        <v>461</v>
      </c>
      <c r="B450" s="3">
        <v>15175</v>
      </c>
      <c r="C450" s="3">
        <v>0</v>
      </c>
      <c r="D450" s="3">
        <v>461</v>
      </c>
      <c r="E450" s="4" t="s">
        <v>6</v>
      </c>
      <c r="F450">
        <f t="shared" ref="F450:F513" si="7">IF(E450="L0",0,IF(E450="L1",1,IF(E450="L2",2,IF(E450="L3",3,IF(E450="L4",4,"-")))))</f>
        <v>0</v>
      </c>
      <c r="G450">
        <v>1</v>
      </c>
    </row>
    <row r="451" spans="1:7" ht="16.5" customHeight="1">
      <c r="A451" s="9">
        <v>462</v>
      </c>
      <c r="B451" s="3">
        <v>12395</v>
      </c>
      <c r="C451" s="3">
        <v>2058242</v>
      </c>
      <c r="D451" s="3">
        <v>462</v>
      </c>
      <c r="E451" s="4" t="s">
        <v>6</v>
      </c>
      <c r="F451">
        <f t="shared" si="7"/>
        <v>0</v>
      </c>
      <c r="G451">
        <v>2</v>
      </c>
    </row>
    <row r="452" spans="1:7" ht="16.5" customHeight="1">
      <c r="A452" s="9">
        <v>463</v>
      </c>
      <c r="B452" s="3">
        <v>13139</v>
      </c>
      <c r="C452" s="3">
        <v>2059040</v>
      </c>
      <c r="D452" s="3">
        <v>463</v>
      </c>
      <c r="E452" s="4" t="s">
        <v>6</v>
      </c>
      <c r="F452">
        <f t="shared" si="7"/>
        <v>0</v>
      </c>
      <c r="G452">
        <v>1</v>
      </c>
    </row>
    <row r="453" spans="1:7" ht="16.5" customHeight="1">
      <c r="A453" s="9">
        <v>464</v>
      </c>
      <c r="B453" s="3">
        <v>12566</v>
      </c>
      <c r="C453" s="3">
        <v>2058535</v>
      </c>
      <c r="D453" s="3">
        <v>464</v>
      </c>
      <c r="E453" s="4" t="s">
        <v>5</v>
      </c>
      <c r="F453">
        <f t="shared" si="7"/>
        <v>2</v>
      </c>
      <c r="G453">
        <v>3</v>
      </c>
    </row>
    <row r="454" spans="1:7" ht="16.5" customHeight="1">
      <c r="A454" s="9">
        <v>465</v>
      </c>
      <c r="B454" s="3">
        <v>15030</v>
      </c>
      <c r="C454" s="3">
        <v>3058064</v>
      </c>
      <c r="D454" s="3">
        <v>465</v>
      </c>
      <c r="E454" s="4" t="s">
        <v>6</v>
      </c>
      <c r="F454">
        <f t="shared" si="7"/>
        <v>0</v>
      </c>
      <c r="G454">
        <v>3</v>
      </c>
    </row>
    <row r="455" spans="1:7" ht="16.5" customHeight="1">
      <c r="A455" s="9">
        <v>466</v>
      </c>
      <c r="B455" s="3">
        <v>13150</v>
      </c>
      <c r="C455" s="3">
        <v>2059051</v>
      </c>
      <c r="D455" s="3">
        <v>466</v>
      </c>
      <c r="E455" s="4" t="s">
        <v>6</v>
      </c>
      <c r="F455">
        <f t="shared" si="7"/>
        <v>0</v>
      </c>
      <c r="G455">
        <v>1</v>
      </c>
    </row>
    <row r="456" spans="1:7" ht="16.5" customHeight="1">
      <c r="A456" s="9">
        <v>467</v>
      </c>
      <c r="B456" s="3">
        <v>13154</v>
      </c>
      <c r="C456" s="3">
        <v>2059056</v>
      </c>
      <c r="D456" s="3">
        <v>467</v>
      </c>
      <c r="E456" s="4" t="s">
        <v>6</v>
      </c>
      <c r="F456">
        <f t="shared" si="7"/>
        <v>0</v>
      </c>
      <c r="G456">
        <v>0</v>
      </c>
    </row>
    <row r="457" spans="1:7" ht="16.5" customHeight="1">
      <c r="A457" s="9">
        <v>468</v>
      </c>
      <c r="B457" s="3">
        <v>12394</v>
      </c>
      <c r="C457" s="3">
        <v>2058239</v>
      </c>
      <c r="D457" s="3">
        <v>468</v>
      </c>
      <c r="E457" s="4" t="s">
        <v>7</v>
      </c>
      <c r="F457">
        <f t="shared" si="7"/>
        <v>3</v>
      </c>
      <c r="G457">
        <v>4</v>
      </c>
    </row>
    <row r="458" spans="1:7" ht="16.5" customHeight="1">
      <c r="A458" s="9">
        <v>469</v>
      </c>
      <c r="B458" s="3">
        <v>12438</v>
      </c>
      <c r="C458" s="3">
        <v>2058527</v>
      </c>
      <c r="D458" s="3">
        <v>469</v>
      </c>
      <c r="E458" s="4" t="s">
        <v>6</v>
      </c>
      <c r="F458">
        <f t="shared" si="7"/>
        <v>0</v>
      </c>
      <c r="G458">
        <v>0</v>
      </c>
    </row>
    <row r="459" spans="1:7" ht="16.5" customHeight="1">
      <c r="A459" s="9">
        <v>470</v>
      </c>
      <c r="B459" s="3">
        <v>12570</v>
      </c>
      <c r="C459" s="3">
        <v>2058240</v>
      </c>
      <c r="D459" s="3">
        <v>470</v>
      </c>
      <c r="E459" s="4" t="s">
        <v>7</v>
      </c>
      <c r="F459">
        <f t="shared" si="7"/>
        <v>3</v>
      </c>
      <c r="G459">
        <v>0</v>
      </c>
    </row>
    <row r="460" spans="1:7" ht="16.5" customHeight="1">
      <c r="A460" s="9">
        <v>471</v>
      </c>
      <c r="B460" s="3">
        <v>13148</v>
      </c>
      <c r="C460" s="3">
        <v>2059050</v>
      </c>
      <c r="D460" s="3">
        <v>471</v>
      </c>
      <c r="E460" s="4" t="s">
        <v>6</v>
      </c>
      <c r="F460">
        <f t="shared" si="7"/>
        <v>0</v>
      </c>
      <c r="G460">
        <v>1</v>
      </c>
    </row>
    <row r="461" spans="1:7" ht="16.5" customHeight="1">
      <c r="A461" s="9">
        <v>472</v>
      </c>
      <c r="B461" s="3">
        <v>15176</v>
      </c>
      <c r="C461" s="3">
        <v>0</v>
      </c>
      <c r="D461" s="3">
        <v>472</v>
      </c>
      <c r="E461" s="4" t="s">
        <v>6</v>
      </c>
      <c r="F461">
        <f t="shared" si="7"/>
        <v>0</v>
      </c>
      <c r="G461">
        <v>1</v>
      </c>
    </row>
    <row r="462" spans="1:7" ht="16.5" customHeight="1">
      <c r="A462" s="9">
        <v>473</v>
      </c>
      <c r="B462" s="3">
        <v>14353</v>
      </c>
      <c r="C462" s="3">
        <v>2058241</v>
      </c>
      <c r="D462" s="3">
        <v>473</v>
      </c>
      <c r="E462" s="4" t="s">
        <v>5</v>
      </c>
      <c r="F462">
        <f t="shared" si="7"/>
        <v>2</v>
      </c>
      <c r="G462">
        <v>0</v>
      </c>
    </row>
    <row r="463" spans="1:7" ht="16.5" customHeight="1">
      <c r="A463" s="9">
        <v>474</v>
      </c>
      <c r="B463" s="3">
        <v>12590</v>
      </c>
      <c r="C463" s="3">
        <v>3058560</v>
      </c>
      <c r="D463" s="3">
        <v>474</v>
      </c>
      <c r="E463" s="4" t="s">
        <v>5</v>
      </c>
      <c r="F463">
        <f t="shared" si="7"/>
        <v>2</v>
      </c>
      <c r="G463">
        <v>2</v>
      </c>
    </row>
    <row r="464" spans="1:7" ht="16.5" customHeight="1">
      <c r="A464" s="9">
        <v>475</v>
      </c>
      <c r="B464" s="3">
        <v>13240</v>
      </c>
      <c r="C464" s="3">
        <v>2059160</v>
      </c>
      <c r="D464" s="3">
        <v>475</v>
      </c>
      <c r="E464" s="4" t="s">
        <v>6</v>
      </c>
      <c r="F464">
        <f t="shared" si="7"/>
        <v>0</v>
      </c>
      <c r="G464">
        <v>4</v>
      </c>
    </row>
    <row r="465" spans="1:7" ht="16.5" customHeight="1">
      <c r="A465" s="9">
        <v>476</v>
      </c>
      <c r="B465" s="3">
        <v>15177</v>
      </c>
      <c r="C465" s="3">
        <v>0</v>
      </c>
      <c r="D465" s="3">
        <v>476</v>
      </c>
      <c r="E465" s="4" t="s">
        <v>6</v>
      </c>
      <c r="F465">
        <f t="shared" si="7"/>
        <v>0</v>
      </c>
      <c r="G465">
        <v>2</v>
      </c>
    </row>
    <row r="466" spans="1:7" ht="16.5" customHeight="1">
      <c r="A466" s="9">
        <v>477</v>
      </c>
      <c r="B466" s="3">
        <v>12919</v>
      </c>
      <c r="C466" s="3">
        <v>2058843</v>
      </c>
      <c r="D466" s="3">
        <v>477</v>
      </c>
      <c r="E466" s="4" t="s">
        <v>10</v>
      </c>
      <c r="F466" t="str">
        <f t="shared" si="7"/>
        <v>-</v>
      </c>
      <c r="G466">
        <v>4</v>
      </c>
    </row>
    <row r="467" spans="1:7" ht="16.5" customHeight="1">
      <c r="A467" s="9">
        <v>478</v>
      </c>
      <c r="B467" s="3">
        <v>12940</v>
      </c>
      <c r="C467" s="3">
        <v>2058854</v>
      </c>
      <c r="D467" s="3">
        <v>478</v>
      </c>
      <c r="E467" s="4" t="s">
        <v>6</v>
      </c>
      <c r="F467">
        <f t="shared" si="7"/>
        <v>0</v>
      </c>
      <c r="G467">
        <v>4</v>
      </c>
    </row>
    <row r="468" spans="1:7" ht="16.5" customHeight="1">
      <c r="A468" s="9">
        <v>479</v>
      </c>
      <c r="B468" s="3">
        <v>14525</v>
      </c>
      <c r="C468" s="3">
        <v>2060140</v>
      </c>
      <c r="D468" s="3">
        <v>479</v>
      </c>
      <c r="E468" s="4" t="s">
        <v>8</v>
      </c>
      <c r="F468">
        <f t="shared" si="7"/>
        <v>1</v>
      </c>
      <c r="G468">
        <v>1</v>
      </c>
    </row>
    <row r="469" spans="1:7" ht="16.5" customHeight="1">
      <c r="A469" s="9">
        <v>480</v>
      </c>
      <c r="B469" s="3">
        <v>14531</v>
      </c>
      <c r="C469" s="3">
        <v>2060424</v>
      </c>
      <c r="D469" s="3">
        <v>480</v>
      </c>
      <c r="E469" s="4" t="s">
        <v>6</v>
      </c>
      <c r="F469">
        <f t="shared" si="7"/>
        <v>0</v>
      </c>
      <c r="G469">
        <v>2</v>
      </c>
    </row>
    <row r="470" spans="1:7" ht="16.5" customHeight="1">
      <c r="A470" s="9">
        <v>481</v>
      </c>
      <c r="B470" s="3">
        <v>13275</v>
      </c>
      <c r="C470" s="3">
        <v>2059226</v>
      </c>
      <c r="D470" s="3">
        <v>481</v>
      </c>
      <c r="E470" s="4" t="s">
        <v>6</v>
      </c>
      <c r="F470">
        <f t="shared" si="7"/>
        <v>0</v>
      </c>
      <c r="G470">
        <v>2</v>
      </c>
    </row>
    <row r="471" spans="1:7" ht="16.5" customHeight="1">
      <c r="A471" s="9">
        <v>482</v>
      </c>
      <c r="B471" s="3">
        <v>12368</v>
      </c>
      <c r="C471" s="3">
        <v>2058199</v>
      </c>
      <c r="D471" s="3">
        <v>482</v>
      </c>
      <c r="E471" s="4" t="s">
        <v>6</v>
      </c>
      <c r="F471">
        <f t="shared" si="7"/>
        <v>0</v>
      </c>
      <c r="G471">
        <v>0</v>
      </c>
    </row>
    <row r="472" spans="1:7" ht="16.5" customHeight="1">
      <c r="A472" s="9">
        <v>483</v>
      </c>
      <c r="B472" s="3">
        <v>13281</v>
      </c>
      <c r="C472" s="3">
        <v>2059233</v>
      </c>
      <c r="D472" s="3">
        <v>483</v>
      </c>
      <c r="E472" s="4" t="s">
        <v>6</v>
      </c>
      <c r="F472">
        <f t="shared" si="7"/>
        <v>0</v>
      </c>
      <c r="G472">
        <v>2</v>
      </c>
    </row>
    <row r="473" spans="1:7" ht="16.5" customHeight="1">
      <c r="A473" s="9">
        <v>484</v>
      </c>
      <c r="B473" s="3">
        <v>14478</v>
      </c>
      <c r="C473" s="3">
        <v>2058293</v>
      </c>
      <c r="D473" s="3">
        <v>484</v>
      </c>
      <c r="E473" s="4" t="s">
        <v>9</v>
      </c>
      <c r="F473">
        <f t="shared" si="7"/>
        <v>4</v>
      </c>
      <c r="G473">
        <v>0</v>
      </c>
    </row>
    <row r="474" spans="1:7" ht="16.5" customHeight="1">
      <c r="A474" s="9">
        <v>485</v>
      </c>
      <c r="B474" s="3">
        <v>13126</v>
      </c>
      <c r="C474" s="3">
        <v>2059027</v>
      </c>
      <c r="D474" s="3">
        <v>485</v>
      </c>
      <c r="E474" s="4" t="s">
        <v>6</v>
      </c>
      <c r="F474">
        <f t="shared" si="7"/>
        <v>0</v>
      </c>
      <c r="G474">
        <v>3</v>
      </c>
    </row>
    <row r="475" spans="1:7" ht="16.5" customHeight="1">
      <c r="A475" s="9">
        <v>486</v>
      </c>
      <c r="B475" s="3">
        <v>12377</v>
      </c>
      <c r="C475" s="3">
        <v>2058214</v>
      </c>
      <c r="D475" s="3">
        <v>486</v>
      </c>
      <c r="E475" s="4" t="s">
        <v>9</v>
      </c>
      <c r="F475">
        <f t="shared" si="7"/>
        <v>4</v>
      </c>
      <c r="G475">
        <v>4</v>
      </c>
    </row>
    <row r="476" spans="1:7" ht="16.5" customHeight="1">
      <c r="A476" s="9">
        <v>486</v>
      </c>
      <c r="B476" s="3">
        <v>12380</v>
      </c>
      <c r="C476" s="3">
        <v>2058219</v>
      </c>
      <c r="D476" s="3">
        <v>486</v>
      </c>
      <c r="E476" s="4" t="s">
        <v>5</v>
      </c>
      <c r="F476">
        <f t="shared" si="7"/>
        <v>2</v>
      </c>
      <c r="G476">
        <v>4</v>
      </c>
    </row>
    <row r="477" spans="1:7" ht="16.5" customHeight="1">
      <c r="A477" s="9">
        <v>487</v>
      </c>
      <c r="B477" s="3">
        <v>15191</v>
      </c>
      <c r="C477" s="3">
        <v>0</v>
      </c>
      <c r="D477" s="3">
        <v>487</v>
      </c>
      <c r="E477" s="4" t="s">
        <v>5</v>
      </c>
      <c r="F477">
        <f t="shared" si="7"/>
        <v>2</v>
      </c>
      <c r="G477">
        <v>4</v>
      </c>
    </row>
    <row r="478" spans="1:7" ht="16.5" customHeight="1">
      <c r="A478" s="9">
        <v>488</v>
      </c>
      <c r="B478" s="3">
        <v>12678</v>
      </c>
      <c r="C478" s="3">
        <v>2058220</v>
      </c>
      <c r="D478" s="3">
        <v>488</v>
      </c>
      <c r="E478" s="4" t="s">
        <v>5</v>
      </c>
      <c r="F478">
        <f t="shared" si="7"/>
        <v>2</v>
      </c>
      <c r="G478">
        <v>1</v>
      </c>
    </row>
    <row r="479" spans="1:7" ht="16.5" customHeight="1">
      <c r="A479" s="9">
        <v>489</v>
      </c>
      <c r="B479" s="3">
        <v>15190</v>
      </c>
      <c r="C479" s="3">
        <v>0</v>
      </c>
      <c r="D479" s="3">
        <v>489</v>
      </c>
      <c r="E479" s="4" t="s">
        <v>5</v>
      </c>
      <c r="F479">
        <f t="shared" si="7"/>
        <v>2</v>
      </c>
      <c r="G479">
        <v>4</v>
      </c>
    </row>
    <row r="480" spans="1:7" ht="16.5" customHeight="1">
      <c r="A480" s="9">
        <v>490</v>
      </c>
      <c r="B480" s="3">
        <v>12730</v>
      </c>
      <c r="C480" s="3">
        <v>2058692</v>
      </c>
      <c r="D480" s="3">
        <v>490</v>
      </c>
      <c r="E480" s="4" t="s">
        <v>6</v>
      </c>
      <c r="F480">
        <f t="shared" si="7"/>
        <v>0</v>
      </c>
      <c r="G480">
        <v>3</v>
      </c>
    </row>
    <row r="481" spans="1:7" ht="16.5" customHeight="1">
      <c r="A481" s="9">
        <v>491</v>
      </c>
      <c r="B481" s="3">
        <v>12816</v>
      </c>
      <c r="C481" s="3">
        <v>2058559</v>
      </c>
      <c r="D481" s="3">
        <v>491</v>
      </c>
      <c r="E481" s="4" t="s">
        <v>8</v>
      </c>
      <c r="F481">
        <f t="shared" si="7"/>
        <v>1</v>
      </c>
      <c r="G481">
        <v>0</v>
      </c>
    </row>
    <row r="482" spans="1:7" ht="16.5" customHeight="1">
      <c r="A482" s="9">
        <v>492</v>
      </c>
      <c r="B482" s="3">
        <v>15002</v>
      </c>
      <c r="C482" s="3">
        <v>3058057</v>
      </c>
      <c r="D482" s="3">
        <v>492</v>
      </c>
      <c r="E482" s="4" t="s">
        <v>6</v>
      </c>
      <c r="F482">
        <f t="shared" si="7"/>
        <v>0</v>
      </c>
      <c r="G482">
        <v>3</v>
      </c>
    </row>
    <row r="483" spans="1:7" ht="16.5" customHeight="1">
      <c r="A483" s="9">
        <v>493</v>
      </c>
      <c r="B483" s="3">
        <v>12855</v>
      </c>
      <c r="C483" s="3">
        <v>2058789</v>
      </c>
      <c r="D483" s="3">
        <v>493</v>
      </c>
      <c r="E483" s="4" t="s">
        <v>6</v>
      </c>
      <c r="F483">
        <f t="shared" si="7"/>
        <v>0</v>
      </c>
      <c r="G483">
        <v>2</v>
      </c>
    </row>
    <row r="484" spans="1:7" ht="16.5" customHeight="1">
      <c r="A484" s="9">
        <v>494</v>
      </c>
      <c r="B484" s="3">
        <v>13037</v>
      </c>
      <c r="C484" s="3">
        <v>2058946</v>
      </c>
      <c r="D484" s="3">
        <v>494</v>
      </c>
      <c r="E484" s="4" t="s">
        <v>6</v>
      </c>
      <c r="F484">
        <f t="shared" si="7"/>
        <v>0</v>
      </c>
      <c r="G484">
        <v>4</v>
      </c>
    </row>
    <row r="485" spans="1:7" ht="16.5" customHeight="1">
      <c r="A485" s="9">
        <v>495</v>
      </c>
      <c r="B485" s="3">
        <v>13036</v>
      </c>
      <c r="C485" s="3">
        <v>2058945</v>
      </c>
      <c r="D485" s="3">
        <v>495</v>
      </c>
      <c r="E485" s="4" t="s">
        <v>6</v>
      </c>
      <c r="F485">
        <f t="shared" si="7"/>
        <v>0</v>
      </c>
      <c r="G485">
        <v>2</v>
      </c>
    </row>
    <row r="486" spans="1:7" ht="16.5" customHeight="1">
      <c r="A486" s="9">
        <v>496</v>
      </c>
      <c r="B486" s="3">
        <v>12785</v>
      </c>
      <c r="C486" s="3">
        <v>2058796</v>
      </c>
      <c r="D486" s="3">
        <v>496</v>
      </c>
      <c r="E486" s="4" t="s">
        <v>6</v>
      </c>
      <c r="F486">
        <f t="shared" si="7"/>
        <v>0</v>
      </c>
      <c r="G486" t="s">
        <v>91</v>
      </c>
    </row>
    <row r="487" spans="1:7" ht="16.5" customHeight="1">
      <c r="A487" s="9">
        <v>497</v>
      </c>
      <c r="B487" s="3">
        <v>15189</v>
      </c>
      <c r="C487" s="3">
        <v>0</v>
      </c>
      <c r="D487" s="3">
        <v>497</v>
      </c>
      <c r="E487" s="4" t="s">
        <v>7</v>
      </c>
      <c r="F487">
        <f t="shared" si="7"/>
        <v>3</v>
      </c>
      <c r="G487">
        <v>4</v>
      </c>
    </row>
    <row r="488" spans="1:7" ht="16.5" customHeight="1">
      <c r="A488" s="9">
        <v>498</v>
      </c>
      <c r="B488" s="3">
        <v>14496</v>
      </c>
      <c r="C488" s="3">
        <v>2058295</v>
      </c>
      <c r="D488" s="3">
        <v>498</v>
      </c>
      <c r="E488" s="4" t="s">
        <v>6</v>
      </c>
      <c r="F488">
        <f t="shared" si="7"/>
        <v>0</v>
      </c>
      <c r="G488">
        <v>2</v>
      </c>
    </row>
    <row r="489" spans="1:7" ht="16.5" customHeight="1">
      <c r="A489" s="9">
        <v>499</v>
      </c>
      <c r="B489" s="3">
        <v>13210</v>
      </c>
      <c r="C489" s="3">
        <v>2059113</v>
      </c>
      <c r="D489" s="3">
        <v>499</v>
      </c>
      <c r="E489" s="4" t="s">
        <v>4</v>
      </c>
      <c r="F489" t="str">
        <f t="shared" si="7"/>
        <v>-</v>
      </c>
      <c r="G489">
        <v>2</v>
      </c>
    </row>
    <row r="490" spans="1:7" ht="16.5" customHeight="1">
      <c r="A490" s="9">
        <v>500</v>
      </c>
      <c r="B490" s="3">
        <v>13214</v>
      </c>
      <c r="C490" s="3">
        <v>2059117</v>
      </c>
      <c r="D490" s="3">
        <v>500</v>
      </c>
      <c r="E490" s="4" t="s">
        <v>6</v>
      </c>
      <c r="F490">
        <f t="shared" si="7"/>
        <v>0</v>
      </c>
      <c r="G490">
        <v>0</v>
      </c>
    </row>
    <row r="491" spans="1:7" ht="16.5" customHeight="1">
      <c r="A491" s="9">
        <v>501</v>
      </c>
      <c r="B491" s="3">
        <v>13215</v>
      </c>
      <c r="C491" s="3">
        <v>2059119</v>
      </c>
      <c r="D491" s="3">
        <v>501</v>
      </c>
      <c r="E491" s="4" t="s">
        <v>6</v>
      </c>
      <c r="F491">
        <f t="shared" si="7"/>
        <v>0</v>
      </c>
      <c r="G491">
        <v>0</v>
      </c>
    </row>
    <row r="492" spans="1:7" ht="16.5" customHeight="1">
      <c r="A492" s="9">
        <v>502</v>
      </c>
      <c r="B492" s="3">
        <v>14415</v>
      </c>
      <c r="C492" s="3">
        <v>2058543</v>
      </c>
      <c r="D492" s="3">
        <v>502</v>
      </c>
      <c r="E492" s="4" t="s">
        <v>6</v>
      </c>
      <c r="F492">
        <f t="shared" si="7"/>
        <v>0</v>
      </c>
      <c r="G492">
        <v>0</v>
      </c>
    </row>
    <row r="493" spans="1:7" ht="16.5" customHeight="1">
      <c r="A493" s="9">
        <v>503</v>
      </c>
      <c r="B493" s="3">
        <v>13003</v>
      </c>
      <c r="C493" s="3">
        <v>2058911</v>
      </c>
      <c r="D493" s="3">
        <v>503</v>
      </c>
      <c r="E493" s="4" t="s">
        <v>10</v>
      </c>
      <c r="F493" t="str">
        <f t="shared" si="7"/>
        <v>-</v>
      </c>
      <c r="G493">
        <v>3</v>
      </c>
    </row>
    <row r="494" spans="1:7" ht="16.5" customHeight="1">
      <c r="A494" s="9">
        <v>504</v>
      </c>
      <c r="B494" s="3">
        <v>13221</v>
      </c>
      <c r="C494" s="3">
        <v>2059126</v>
      </c>
      <c r="D494" s="3">
        <v>504</v>
      </c>
      <c r="E494" s="4" t="s">
        <v>6</v>
      </c>
      <c r="F494">
        <f t="shared" si="7"/>
        <v>0</v>
      </c>
      <c r="G494">
        <v>3</v>
      </c>
    </row>
    <row r="495" spans="1:7" ht="16.5" customHeight="1">
      <c r="A495" s="9">
        <v>505</v>
      </c>
      <c r="B495" s="3">
        <v>13224</v>
      </c>
      <c r="C495" s="3">
        <v>2059128</v>
      </c>
      <c r="D495" s="3">
        <v>505</v>
      </c>
      <c r="E495" s="4" t="s">
        <v>5</v>
      </c>
      <c r="F495">
        <f t="shared" si="7"/>
        <v>2</v>
      </c>
      <c r="G495" t="s">
        <v>91</v>
      </c>
    </row>
    <row r="496" spans="1:7" ht="16.5" customHeight="1">
      <c r="A496" s="9">
        <v>506</v>
      </c>
      <c r="B496" s="3">
        <v>12853</v>
      </c>
      <c r="C496" s="3">
        <v>2058786</v>
      </c>
      <c r="D496" s="3">
        <v>506</v>
      </c>
      <c r="E496" s="4" t="s">
        <v>8</v>
      </c>
      <c r="F496">
        <f t="shared" si="7"/>
        <v>1</v>
      </c>
      <c r="G496">
        <v>3</v>
      </c>
    </row>
    <row r="497" spans="1:7" ht="16.5" customHeight="1">
      <c r="A497" s="9">
        <v>507</v>
      </c>
      <c r="B497" s="3">
        <v>12406</v>
      </c>
      <c r="C497" s="3">
        <v>2058257</v>
      </c>
      <c r="D497" s="3">
        <v>507</v>
      </c>
      <c r="E497" s="4" t="s">
        <v>9</v>
      </c>
      <c r="F497">
        <f t="shared" si="7"/>
        <v>4</v>
      </c>
      <c r="G497">
        <v>3</v>
      </c>
    </row>
    <row r="498" spans="1:7" ht="16.5" customHeight="1">
      <c r="A498" s="9">
        <v>508</v>
      </c>
      <c r="B498" s="3">
        <v>15178</v>
      </c>
      <c r="C498" s="3">
        <v>0</v>
      </c>
      <c r="D498" s="3">
        <v>508</v>
      </c>
      <c r="E498" s="4" t="s">
        <v>9</v>
      </c>
      <c r="F498">
        <f t="shared" si="7"/>
        <v>4</v>
      </c>
      <c r="G498">
        <v>4</v>
      </c>
    </row>
    <row r="499" spans="1:7" ht="16.5" customHeight="1">
      <c r="A499" s="9">
        <v>509</v>
      </c>
      <c r="B499" s="3">
        <v>12636</v>
      </c>
      <c r="C499" s="3">
        <v>2058117</v>
      </c>
      <c r="D499" s="3">
        <v>509</v>
      </c>
      <c r="E499" s="4" t="s">
        <v>6</v>
      </c>
      <c r="F499">
        <f t="shared" si="7"/>
        <v>0</v>
      </c>
      <c r="G499">
        <v>0</v>
      </c>
    </row>
    <row r="500" spans="1:7" ht="16.5" customHeight="1">
      <c r="A500" s="9">
        <v>510</v>
      </c>
      <c r="B500" s="3">
        <v>12291</v>
      </c>
      <c r="C500" s="3">
        <v>2058047</v>
      </c>
      <c r="D500" s="3">
        <v>510</v>
      </c>
      <c r="E500" s="4" t="s">
        <v>9</v>
      </c>
      <c r="F500">
        <f t="shared" si="7"/>
        <v>4</v>
      </c>
      <c r="G500">
        <v>0</v>
      </c>
    </row>
    <row r="501" spans="1:7" ht="16.5" customHeight="1">
      <c r="A501" s="9">
        <v>511</v>
      </c>
      <c r="B501" s="3">
        <v>12315</v>
      </c>
      <c r="C501" s="3">
        <v>2058093</v>
      </c>
      <c r="D501" s="3">
        <v>511</v>
      </c>
      <c r="E501" s="4" t="s">
        <v>8</v>
      </c>
      <c r="F501">
        <f t="shared" si="7"/>
        <v>1</v>
      </c>
      <c r="G501" t="s">
        <v>91</v>
      </c>
    </row>
    <row r="502" spans="1:7" ht="16.5" customHeight="1">
      <c r="A502" s="9">
        <v>512</v>
      </c>
      <c r="B502" s="3">
        <v>12437</v>
      </c>
      <c r="C502" s="3">
        <v>2058388</v>
      </c>
      <c r="D502" s="3">
        <v>512</v>
      </c>
      <c r="E502" s="4" t="s">
        <v>4</v>
      </c>
      <c r="F502" t="str">
        <f t="shared" si="7"/>
        <v>-</v>
      </c>
      <c r="G502">
        <v>4</v>
      </c>
    </row>
    <row r="503" spans="1:7" ht="16.5" customHeight="1">
      <c r="A503" s="9">
        <v>512</v>
      </c>
      <c r="B503" s="3">
        <v>12861</v>
      </c>
      <c r="C503" s="3">
        <v>2058792</v>
      </c>
      <c r="D503" s="3">
        <v>512</v>
      </c>
      <c r="E503" s="4" t="s">
        <v>6</v>
      </c>
      <c r="F503">
        <f t="shared" si="7"/>
        <v>0</v>
      </c>
      <c r="G503">
        <v>4</v>
      </c>
    </row>
    <row r="504" spans="1:7" ht="16.5" customHeight="1">
      <c r="A504" s="9">
        <v>513</v>
      </c>
      <c r="B504" s="3">
        <v>15057</v>
      </c>
      <c r="C504" s="3">
        <v>2058060</v>
      </c>
      <c r="D504" s="3">
        <v>513</v>
      </c>
      <c r="E504" s="4" t="s">
        <v>7</v>
      </c>
      <c r="F504">
        <f t="shared" si="7"/>
        <v>3</v>
      </c>
      <c r="G504">
        <v>1</v>
      </c>
    </row>
    <row r="505" spans="1:7" ht="16.5" customHeight="1">
      <c r="A505" s="9">
        <v>514</v>
      </c>
      <c r="B505" s="3">
        <v>12423</v>
      </c>
      <c r="C505" s="3">
        <v>2058324</v>
      </c>
      <c r="D505" s="3">
        <v>514</v>
      </c>
      <c r="E505" s="4" t="s">
        <v>6</v>
      </c>
      <c r="F505">
        <f t="shared" si="7"/>
        <v>0</v>
      </c>
      <c r="G505">
        <v>1</v>
      </c>
    </row>
    <row r="506" spans="1:7" ht="16.5" customHeight="1">
      <c r="A506" s="9">
        <v>515</v>
      </c>
      <c r="B506" s="3">
        <v>12331</v>
      </c>
      <c r="C506" s="3">
        <v>2058126</v>
      </c>
      <c r="D506" s="3">
        <v>515</v>
      </c>
      <c r="E506" s="4" t="s">
        <v>8</v>
      </c>
      <c r="F506">
        <f t="shared" si="7"/>
        <v>1</v>
      </c>
      <c r="G506">
        <v>1</v>
      </c>
    </row>
    <row r="507" spans="1:7" ht="16.5" customHeight="1">
      <c r="A507" s="9">
        <v>516</v>
      </c>
      <c r="B507" s="3">
        <v>12332</v>
      </c>
      <c r="C507" s="3">
        <v>2058125</v>
      </c>
      <c r="D507" s="3">
        <v>516</v>
      </c>
      <c r="E507" s="4" t="s">
        <v>8</v>
      </c>
      <c r="F507">
        <f t="shared" si="7"/>
        <v>1</v>
      </c>
      <c r="G507">
        <v>3</v>
      </c>
    </row>
    <row r="508" spans="1:7" ht="16.5" customHeight="1">
      <c r="A508" s="9">
        <v>517</v>
      </c>
      <c r="B508" s="3">
        <v>12298</v>
      </c>
      <c r="C508" s="3">
        <v>2058059</v>
      </c>
      <c r="D508" s="3">
        <v>517</v>
      </c>
      <c r="E508" s="4" t="s">
        <v>6</v>
      </c>
      <c r="F508">
        <f t="shared" si="7"/>
        <v>0</v>
      </c>
      <c r="G508">
        <v>4</v>
      </c>
    </row>
    <row r="509" spans="1:7" ht="16.5" customHeight="1">
      <c r="A509" s="9">
        <v>518</v>
      </c>
      <c r="B509" s="3">
        <v>12986</v>
      </c>
      <c r="C509" s="3">
        <v>2058894</v>
      </c>
      <c r="D509" s="3">
        <v>518</v>
      </c>
      <c r="E509" s="4" t="s">
        <v>8</v>
      </c>
      <c r="F509">
        <f t="shared" si="7"/>
        <v>1</v>
      </c>
      <c r="G509">
        <v>4</v>
      </c>
    </row>
    <row r="510" spans="1:7" ht="16.5" customHeight="1">
      <c r="A510" s="9">
        <v>519</v>
      </c>
      <c r="B510" s="3">
        <v>12601</v>
      </c>
      <c r="C510" s="3">
        <v>2058066</v>
      </c>
      <c r="D510" s="3">
        <v>519</v>
      </c>
      <c r="E510" s="4" t="s">
        <v>5</v>
      </c>
      <c r="F510">
        <f t="shared" si="7"/>
        <v>2</v>
      </c>
      <c r="G510">
        <v>4</v>
      </c>
    </row>
    <row r="511" spans="1:7" ht="16.5" customHeight="1">
      <c r="A511" s="9">
        <v>520</v>
      </c>
      <c r="B511" s="3">
        <v>14535</v>
      </c>
      <c r="C511" s="3">
        <v>2059915</v>
      </c>
      <c r="D511" s="3">
        <v>520</v>
      </c>
      <c r="E511" s="4" t="s">
        <v>9</v>
      </c>
      <c r="F511">
        <f t="shared" si="7"/>
        <v>4</v>
      </c>
      <c r="G511">
        <v>4</v>
      </c>
    </row>
    <row r="512" spans="1:7" ht="16.5" customHeight="1">
      <c r="A512" s="9">
        <v>521</v>
      </c>
      <c r="B512" s="3">
        <v>13864</v>
      </c>
      <c r="C512" s="3">
        <v>2060194</v>
      </c>
      <c r="D512" s="3">
        <v>521</v>
      </c>
      <c r="E512" s="4" t="s">
        <v>9</v>
      </c>
      <c r="F512">
        <f t="shared" si="7"/>
        <v>4</v>
      </c>
      <c r="G512" t="s">
        <v>91</v>
      </c>
    </row>
    <row r="513" spans="1:7" ht="16.5" customHeight="1">
      <c r="A513" s="9">
        <v>522</v>
      </c>
      <c r="B513" s="3">
        <v>14539</v>
      </c>
      <c r="C513" s="3">
        <v>2059848</v>
      </c>
      <c r="D513" s="3">
        <v>522</v>
      </c>
      <c r="E513" s="4" t="s">
        <v>9</v>
      </c>
      <c r="F513">
        <f t="shared" si="7"/>
        <v>4</v>
      </c>
      <c r="G513">
        <v>0</v>
      </c>
    </row>
    <row r="514" spans="1:7" ht="16.5" customHeight="1">
      <c r="A514" s="9">
        <v>523</v>
      </c>
      <c r="B514" s="3">
        <v>14542</v>
      </c>
      <c r="C514" s="3">
        <v>2060402</v>
      </c>
      <c r="D514" s="3">
        <v>523</v>
      </c>
      <c r="E514" s="4" t="s">
        <v>6</v>
      </c>
      <c r="F514">
        <f t="shared" ref="F514:F577" si="8">IF(E514="L0",0,IF(E514="L1",1,IF(E514="L2",2,IF(E514="L3",3,IF(E514="L4",4,"-")))))</f>
        <v>0</v>
      </c>
      <c r="G514" t="s">
        <v>91</v>
      </c>
    </row>
    <row r="515" spans="1:7" ht="16.5" customHeight="1">
      <c r="A515" s="9">
        <v>525</v>
      </c>
      <c r="B515" s="3">
        <v>15179</v>
      </c>
      <c r="C515" s="3">
        <v>0</v>
      </c>
      <c r="D515" s="3">
        <v>525</v>
      </c>
      <c r="E515" s="4" t="s">
        <v>6</v>
      </c>
      <c r="F515">
        <f t="shared" si="8"/>
        <v>0</v>
      </c>
      <c r="G515">
        <v>3</v>
      </c>
    </row>
    <row r="516" spans="1:7" ht="16.5" customHeight="1">
      <c r="A516" s="9">
        <v>526</v>
      </c>
      <c r="B516" s="3">
        <v>15180</v>
      </c>
      <c r="C516" s="3">
        <v>0</v>
      </c>
      <c r="D516" s="3">
        <v>526</v>
      </c>
      <c r="E516" s="4" t="s">
        <v>6</v>
      </c>
      <c r="F516">
        <f t="shared" si="8"/>
        <v>0</v>
      </c>
      <c r="G516">
        <v>3</v>
      </c>
    </row>
    <row r="517" spans="1:7" ht="16.5" customHeight="1">
      <c r="A517" s="9">
        <v>527</v>
      </c>
      <c r="B517" s="3">
        <v>15181</v>
      </c>
      <c r="C517" s="3">
        <v>0</v>
      </c>
      <c r="D517" s="3">
        <v>527</v>
      </c>
      <c r="E517" s="4" t="s">
        <v>9</v>
      </c>
      <c r="F517">
        <f t="shared" si="8"/>
        <v>4</v>
      </c>
      <c r="G517">
        <v>2</v>
      </c>
    </row>
    <row r="518" spans="1:7" ht="16.5" customHeight="1">
      <c r="A518" s="9">
        <v>528</v>
      </c>
      <c r="B518" s="3">
        <v>14548</v>
      </c>
      <c r="C518" s="3">
        <v>2059940</v>
      </c>
      <c r="D518" s="3">
        <v>528</v>
      </c>
      <c r="E518" s="4" t="s">
        <v>9</v>
      </c>
      <c r="F518">
        <f t="shared" si="8"/>
        <v>4</v>
      </c>
      <c r="G518">
        <v>4</v>
      </c>
    </row>
    <row r="519" spans="1:7" ht="16.5" customHeight="1">
      <c r="A519" s="9">
        <v>529</v>
      </c>
      <c r="B519" s="3">
        <v>14550</v>
      </c>
      <c r="C519" s="3">
        <v>2059775</v>
      </c>
      <c r="D519" s="3">
        <v>529</v>
      </c>
      <c r="E519" s="4" t="s">
        <v>9</v>
      </c>
      <c r="F519">
        <f t="shared" si="8"/>
        <v>4</v>
      </c>
      <c r="G519">
        <v>3</v>
      </c>
    </row>
    <row r="520" spans="1:7" ht="16.5" customHeight="1">
      <c r="A520" s="9">
        <v>530</v>
      </c>
      <c r="B520" s="3">
        <v>14557</v>
      </c>
      <c r="C520" s="3">
        <v>2060012</v>
      </c>
      <c r="D520" s="3">
        <v>530</v>
      </c>
      <c r="E520" s="4" t="s">
        <v>6</v>
      </c>
      <c r="F520">
        <f t="shared" si="8"/>
        <v>0</v>
      </c>
      <c r="G520">
        <v>3</v>
      </c>
    </row>
    <row r="521" spans="1:7" ht="16.5" customHeight="1">
      <c r="A521" s="9">
        <v>531</v>
      </c>
      <c r="B521" s="3">
        <v>14558</v>
      </c>
      <c r="C521" s="3">
        <v>2059740</v>
      </c>
      <c r="D521" s="3">
        <v>531</v>
      </c>
      <c r="E521" s="4" t="s">
        <v>6</v>
      </c>
      <c r="F521">
        <f t="shared" si="8"/>
        <v>0</v>
      </c>
      <c r="G521">
        <v>4</v>
      </c>
    </row>
    <row r="522" spans="1:7" ht="16.5" customHeight="1">
      <c r="A522" s="9">
        <v>532</v>
      </c>
      <c r="B522" s="3">
        <v>14565</v>
      </c>
      <c r="C522" s="3">
        <v>2059994</v>
      </c>
      <c r="D522" s="3">
        <v>532</v>
      </c>
      <c r="E522" s="4" t="s">
        <v>6</v>
      </c>
      <c r="F522">
        <f t="shared" si="8"/>
        <v>0</v>
      </c>
      <c r="G522">
        <v>4</v>
      </c>
    </row>
    <row r="523" spans="1:7" ht="16.5" customHeight="1">
      <c r="A523" s="9">
        <v>533</v>
      </c>
      <c r="B523" s="3">
        <v>14564</v>
      </c>
      <c r="C523" s="3">
        <v>2060460</v>
      </c>
      <c r="D523" s="3">
        <v>533</v>
      </c>
      <c r="E523" s="4" t="s">
        <v>6</v>
      </c>
      <c r="F523">
        <f t="shared" si="8"/>
        <v>0</v>
      </c>
      <c r="G523">
        <v>2</v>
      </c>
    </row>
    <row r="524" spans="1:7" ht="16.5" customHeight="1">
      <c r="A524" s="9">
        <v>534</v>
      </c>
      <c r="B524" s="3">
        <v>14582</v>
      </c>
      <c r="C524" s="3">
        <v>2060036</v>
      </c>
      <c r="D524" s="3">
        <v>534</v>
      </c>
      <c r="E524" s="4" t="s">
        <v>9</v>
      </c>
      <c r="F524">
        <f t="shared" si="8"/>
        <v>4</v>
      </c>
      <c r="G524">
        <v>1</v>
      </c>
    </row>
    <row r="525" spans="1:7" ht="16.5" customHeight="1">
      <c r="A525" s="9">
        <v>535</v>
      </c>
      <c r="B525" s="3">
        <v>14579</v>
      </c>
      <c r="C525" s="3">
        <v>2060461</v>
      </c>
      <c r="D525" s="3">
        <v>535</v>
      </c>
      <c r="E525" s="4" t="s">
        <v>6</v>
      </c>
      <c r="F525">
        <f t="shared" si="8"/>
        <v>0</v>
      </c>
      <c r="G525">
        <v>3</v>
      </c>
    </row>
    <row r="526" spans="1:7" ht="16.5" customHeight="1">
      <c r="A526" s="9">
        <v>536</v>
      </c>
      <c r="B526" s="3">
        <v>13270</v>
      </c>
      <c r="C526" s="3">
        <v>2059991</v>
      </c>
      <c r="D526" s="3">
        <v>536</v>
      </c>
      <c r="E526" s="4" t="s">
        <v>6</v>
      </c>
      <c r="F526">
        <f t="shared" si="8"/>
        <v>0</v>
      </c>
      <c r="G526">
        <v>4</v>
      </c>
    </row>
    <row r="527" spans="1:7" ht="16.5" customHeight="1">
      <c r="A527" s="9">
        <v>537</v>
      </c>
      <c r="B527" s="3">
        <v>14592</v>
      </c>
      <c r="C527" s="3">
        <v>2059811</v>
      </c>
      <c r="D527" s="3">
        <v>537</v>
      </c>
      <c r="E527" s="4" t="s">
        <v>7</v>
      </c>
      <c r="F527">
        <f t="shared" si="8"/>
        <v>3</v>
      </c>
      <c r="G527">
        <v>3</v>
      </c>
    </row>
    <row r="528" spans="1:7" ht="16.5" customHeight="1">
      <c r="A528" s="9">
        <v>538</v>
      </c>
      <c r="B528" s="3">
        <v>14593</v>
      </c>
      <c r="C528" s="3">
        <v>2059828</v>
      </c>
      <c r="D528" s="3">
        <v>538</v>
      </c>
      <c r="E528" s="4" t="s">
        <v>7</v>
      </c>
      <c r="F528">
        <f t="shared" si="8"/>
        <v>3</v>
      </c>
      <c r="G528">
        <v>0</v>
      </c>
    </row>
    <row r="529" spans="1:7" ht="16.5" customHeight="1">
      <c r="A529" s="9">
        <v>539</v>
      </c>
      <c r="B529" s="3">
        <v>15183</v>
      </c>
      <c r="C529" s="3">
        <v>0</v>
      </c>
      <c r="D529" s="3">
        <v>539</v>
      </c>
      <c r="E529" s="4" t="s">
        <v>7</v>
      </c>
      <c r="F529">
        <f t="shared" si="8"/>
        <v>3</v>
      </c>
      <c r="G529">
        <v>1</v>
      </c>
    </row>
    <row r="530" spans="1:7" ht="16.5" customHeight="1">
      <c r="A530" s="9">
        <v>540</v>
      </c>
      <c r="B530" s="3">
        <v>14600</v>
      </c>
      <c r="C530" s="3">
        <v>2060188</v>
      </c>
      <c r="D530" s="3">
        <v>540</v>
      </c>
      <c r="E530" s="4" t="s">
        <v>7</v>
      </c>
      <c r="F530">
        <f t="shared" si="8"/>
        <v>3</v>
      </c>
      <c r="G530">
        <v>0</v>
      </c>
    </row>
    <row r="531" spans="1:7" ht="16.5" customHeight="1">
      <c r="A531" s="9">
        <v>541</v>
      </c>
      <c r="B531" s="3">
        <v>14809</v>
      </c>
      <c r="C531" s="3">
        <v>2060257</v>
      </c>
      <c r="D531" s="3">
        <v>541</v>
      </c>
      <c r="E531" s="4" t="s">
        <v>6</v>
      </c>
      <c r="F531">
        <f t="shared" si="8"/>
        <v>0</v>
      </c>
      <c r="G531">
        <v>0</v>
      </c>
    </row>
    <row r="532" spans="1:7" ht="16.5" customHeight="1">
      <c r="A532" s="9">
        <v>542</v>
      </c>
      <c r="B532" s="3">
        <v>14603</v>
      </c>
      <c r="C532" s="3">
        <v>2060179</v>
      </c>
      <c r="D532" s="3">
        <v>542</v>
      </c>
      <c r="E532" s="4" t="s">
        <v>7</v>
      </c>
      <c r="F532">
        <f t="shared" si="8"/>
        <v>3</v>
      </c>
      <c r="G532">
        <v>0</v>
      </c>
    </row>
    <row r="533" spans="1:7" ht="16.5" customHeight="1">
      <c r="A533" s="9">
        <v>543</v>
      </c>
      <c r="B533" s="3">
        <v>14307</v>
      </c>
      <c r="C533" s="3">
        <v>2060482</v>
      </c>
      <c r="D533" s="3">
        <v>543</v>
      </c>
      <c r="E533" s="4" t="s">
        <v>6</v>
      </c>
      <c r="F533">
        <f t="shared" si="8"/>
        <v>0</v>
      </c>
      <c r="G533" t="s">
        <v>91</v>
      </c>
    </row>
    <row r="534" spans="1:7" ht="16.5" customHeight="1">
      <c r="A534" s="9">
        <v>544</v>
      </c>
      <c r="B534" s="3">
        <v>14310</v>
      </c>
      <c r="C534" s="3">
        <v>2060485</v>
      </c>
      <c r="D534" s="3">
        <v>544</v>
      </c>
      <c r="E534" s="4" t="s">
        <v>6</v>
      </c>
      <c r="F534">
        <f t="shared" si="8"/>
        <v>0</v>
      </c>
      <c r="G534">
        <v>0</v>
      </c>
    </row>
    <row r="535" spans="1:7" ht="16.5" customHeight="1">
      <c r="A535" s="9">
        <v>545</v>
      </c>
      <c r="B535" s="3">
        <v>14313</v>
      </c>
      <c r="C535" s="3">
        <v>2060488</v>
      </c>
      <c r="D535" s="3">
        <v>545</v>
      </c>
      <c r="E535" s="4" t="s">
        <v>6</v>
      </c>
      <c r="F535">
        <f t="shared" si="8"/>
        <v>0</v>
      </c>
      <c r="G535" t="s">
        <v>91</v>
      </c>
    </row>
    <row r="536" spans="1:7" ht="16.5" customHeight="1">
      <c r="A536" s="9">
        <v>546</v>
      </c>
      <c r="B536" s="3">
        <v>14312</v>
      </c>
      <c r="C536" s="3">
        <v>2060487</v>
      </c>
      <c r="D536" s="3">
        <v>546</v>
      </c>
      <c r="E536" s="4" t="s">
        <v>8</v>
      </c>
      <c r="F536">
        <f t="shared" si="8"/>
        <v>1</v>
      </c>
      <c r="G536">
        <v>0</v>
      </c>
    </row>
    <row r="537" spans="1:7" ht="16.5" customHeight="1">
      <c r="A537" s="9">
        <v>547</v>
      </c>
      <c r="B537" s="3">
        <v>12803</v>
      </c>
      <c r="C537" s="3">
        <v>2060498</v>
      </c>
      <c r="D537" s="3">
        <v>547</v>
      </c>
      <c r="E537" s="4" t="s">
        <v>7</v>
      </c>
      <c r="F537">
        <f t="shared" si="8"/>
        <v>3</v>
      </c>
      <c r="G537">
        <v>2</v>
      </c>
    </row>
    <row r="538" spans="1:7" ht="16.5" customHeight="1">
      <c r="A538" s="9">
        <v>548</v>
      </c>
      <c r="B538" s="3">
        <v>14311</v>
      </c>
      <c r="C538" s="3">
        <v>2060486</v>
      </c>
      <c r="D538" s="3">
        <v>548</v>
      </c>
      <c r="E538" s="4" t="s">
        <v>9</v>
      </c>
      <c r="F538">
        <f t="shared" si="8"/>
        <v>4</v>
      </c>
      <c r="G538">
        <v>1</v>
      </c>
    </row>
    <row r="539" spans="1:7" ht="16.5" customHeight="1">
      <c r="A539" s="9">
        <v>549</v>
      </c>
      <c r="B539" s="3">
        <v>15058</v>
      </c>
      <c r="C539" s="3">
        <v>2058723</v>
      </c>
      <c r="D539" s="3">
        <v>549</v>
      </c>
      <c r="E539" s="4" t="s">
        <v>5</v>
      </c>
      <c r="F539">
        <f t="shared" si="8"/>
        <v>2</v>
      </c>
      <c r="G539">
        <v>0</v>
      </c>
    </row>
    <row r="540" spans="1:7" ht="16.5" customHeight="1">
      <c r="A540" s="9">
        <v>550</v>
      </c>
      <c r="B540" s="3">
        <v>12253</v>
      </c>
      <c r="C540" s="3">
        <v>2058387</v>
      </c>
      <c r="D540" s="3">
        <v>550</v>
      </c>
      <c r="E540" s="4" t="s">
        <v>6</v>
      </c>
      <c r="F540">
        <f t="shared" si="8"/>
        <v>0</v>
      </c>
      <c r="G540">
        <v>0</v>
      </c>
    </row>
    <row r="541" spans="1:7" ht="16.5" customHeight="1">
      <c r="A541" s="9">
        <v>551</v>
      </c>
      <c r="B541" s="3">
        <v>13248</v>
      </c>
      <c r="C541" s="3">
        <v>2058568</v>
      </c>
      <c r="D541" s="3">
        <v>551</v>
      </c>
      <c r="E541" s="4" t="s">
        <v>7</v>
      </c>
      <c r="F541">
        <f t="shared" si="8"/>
        <v>3</v>
      </c>
      <c r="G541" t="s">
        <v>91</v>
      </c>
    </row>
    <row r="542" spans="1:7" ht="16.5" customHeight="1">
      <c r="A542" s="9">
        <v>552</v>
      </c>
      <c r="B542" s="3">
        <v>12675</v>
      </c>
      <c r="C542" s="3">
        <v>2058648</v>
      </c>
      <c r="D542" s="3">
        <v>552</v>
      </c>
      <c r="E542" s="4" t="s">
        <v>6</v>
      </c>
      <c r="F542">
        <f t="shared" si="8"/>
        <v>0</v>
      </c>
      <c r="G542">
        <v>2</v>
      </c>
    </row>
    <row r="543" spans="1:7" ht="16.5" customHeight="1">
      <c r="A543" s="9">
        <v>553</v>
      </c>
      <c r="B543" s="3">
        <v>14230</v>
      </c>
      <c r="C543" s="3">
        <v>2060472</v>
      </c>
      <c r="D543" s="3">
        <v>553</v>
      </c>
      <c r="E543" s="4" t="s">
        <v>6</v>
      </c>
      <c r="F543">
        <f t="shared" si="8"/>
        <v>0</v>
      </c>
      <c r="G543">
        <v>4</v>
      </c>
    </row>
    <row r="544" spans="1:7" ht="16.5" customHeight="1">
      <c r="A544" s="9">
        <v>554</v>
      </c>
      <c r="B544" s="3">
        <v>14305</v>
      </c>
      <c r="C544" s="3">
        <v>2060474</v>
      </c>
      <c r="D544" s="3">
        <v>554</v>
      </c>
      <c r="E544" s="4" t="s">
        <v>6</v>
      </c>
      <c r="F544">
        <f t="shared" si="8"/>
        <v>0</v>
      </c>
      <c r="G544">
        <v>2</v>
      </c>
    </row>
    <row r="545" spans="1:7" ht="16.5" customHeight="1">
      <c r="A545" s="9">
        <v>555</v>
      </c>
      <c r="B545" s="3">
        <v>14912</v>
      </c>
      <c r="C545" s="3">
        <v>10074</v>
      </c>
      <c r="D545" s="3">
        <v>555</v>
      </c>
      <c r="E545" s="4" t="s">
        <v>6</v>
      </c>
      <c r="F545">
        <f t="shared" si="8"/>
        <v>0</v>
      </c>
      <c r="G545" t="s">
        <v>91</v>
      </c>
    </row>
    <row r="546" spans="1:7" ht="16.5" customHeight="1">
      <c r="A546" s="9">
        <v>556</v>
      </c>
      <c r="B546" s="3">
        <v>12479</v>
      </c>
      <c r="C546" s="3">
        <v>2060478</v>
      </c>
      <c r="D546" s="3">
        <v>556</v>
      </c>
      <c r="E546" s="4" t="s">
        <v>6</v>
      </c>
      <c r="F546">
        <f t="shared" si="8"/>
        <v>0</v>
      </c>
      <c r="G546">
        <v>1</v>
      </c>
    </row>
    <row r="547" spans="1:7" ht="16.5" customHeight="1">
      <c r="A547" s="9">
        <v>557</v>
      </c>
      <c r="B547" s="3">
        <v>14280</v>
      </c>
      <c r="C547" s="3">
        <v>2060480</v>
      </c>
      <c r="D547" s="3">
        <v>557</v>
      </c>
      <c r="E547" s="4" t="s">
        <v>6</v>
      </c>
      <c r="F547">
        <f t="shared" si="8"/>
        <v>0</v>
      </c>
      <c r="G547">
        <v>0</v>
      </c>
    </row>
    <row r="548" spans="1:7" ht="16.5" customHeight="1">
      <c r="A548" s="9">
        <v>558</v>
      </c>
      <c r="B548" s="3">
        <v>14583</v>
      </c>
      <c r="C548" s="3">
        <v>2060364</v>
      </c>
      <c r="D548" s="3">
        <v>558</v>
      </c>
      <c r="E548" s="4" t="s">
        <v>6</v>
      </c>
      <c r="F548">
        <f t="shared" si="8"/>
        <v>0</v>
      </c>
      <c r="G548">
        <v>3</v>
      </c>
    </row>
    <row r="549" spans="1:7" ht="16.5" customHeight="1">
      <c r="A549" s="9">
        <v>559</v>
      </c>
      <c r="B549" s="3">
        <v>14598</v>
      </c>
      <c r="C549" s="3">
        <v>2060236</v>
      </c>
      <c r="D549" s="3">
        <v>559</v>
      </c>
      <c r="E549" s="4" t="s">
        <v>6</v>
      </c>
      <c r="F549">
        <f t="shared" si="8"/>
        <v>0</v>
      </c>
      <c r="G549">
        <v>1</v>
      </c>
    </row>
    <row r="550" spans="1:7" ht="16.5" customHeight="1">
      <c r="A550" s="9">
        <v>560</v>
      </c>
      <c r="B550" s="3">
        <v>14474</v>
      </c>
      <c r="C550" s="3">
        <v>2060369</v>
      </c>
      <c r="D550" s="3">
        <v>560</v>
      </c>
      <c r="E550" s="4" t="s">
        <v>6</v>
      </c>
      <c r="F550">
        <f t="shared" si="8"/>
        <v>0</v>
      </c>
      <c r="G550">
        <v>0</v>
      </c>
    </row>
    <row r="551" spans="1:7" ht="16.5" customHeight="1">
      <c r="A551" s="9">
        <v>561</v>
      </c>
      <c r="B551" s="3">
        <v>14612</v>
      </c>
      <c r="C551" s="3">
        <v>2059906</v>
      </c>
      <c r="D551" s="3">
        <v>561</v>
      </c>
      <c r="E551" s="4" t="s">
        <v>6</v>
      </c>
      <c r="F551">
        <f t="shared" si="8"/>
        <v>0</v>
      </c>
      <c r="G551">
        <v>4</v>
      </c>
    </row>
    <row r="552" spans="1:7" ht="16.5" customHeight="1">
      <c r="A552" s="9">
        <v>562</v>
      </c>
      <c r="B552" s="3">
        <v>14611</v>
      </c>
      <c r="C552" s="3">
        <v>2059894</v>
      </c>
      <c r="D552" s="3">
        <v>562</v>
      </c>
      <c r="E552" s="4" t="s">
        <v>6</v>
      </c>
      <c r="F552">
        <f t="shared" si="8"/>
        <v>0</v>
      </c>
      <c r="G552">
        <v>0</v>
      </c>
    </row>
    <row r="553" spans="1:7" ht="16.5" customHeight="1">
      <c r="A553" s="9">
        <v>563</v>
      </c>
      <c r="B553" s="3">
        <v>14610</v>
      </c>
      <c r="C553" s="3">
        <v>2060368</v>
      </c>
      <c r="D553" s="3">
        <v>563</v>
      </c>
      <c r="E553" s="4" t="s">
        <v>6</v>
      </c>
      <c r="F553">
        <f t="shared" si="8"/>
        <v>0</v>
      </c>
      <c r="G553">
        <v>0</v>
      </c>
    </row>
    <row r="554" spans="1:7" ht="16.5" customHeight="1">
      <c r="A554" s="9">
        <v>566</v>
      </c>
      <c r="B554" s="3">
        <v>12400</v>
      </c>
      <c r="C554" s="3">
        <v>2058248</v>
      </c>
      <c r="D554" s="3">
        <v>566</v>
      </c>
      <c r="E554" s="4" t="s">
        <v>8</v>
      </c>
      <c r="F554">
        <f t="shared" si="8"/>
        <v>1</v>
      </c>
      <c r="G554" t="s">
        <v>91</v>
      </c>
    </row>
    <row r="555" spans="1:7" ht="16.5" customHeight="1">
      <c r="A555" s="9">
        <v>567</v>
      </c>
      <c r="B555" s="3">
        <v>13164</v>
      </c>
      <c r="C555" s="3">
        <v>2059065</v>
      </c>
      <c r="D555" s="3">
        <v>567</v>
      </c>
      <c r="E555" s="4" t="s">
        <v>6</v>
      </c>
      <c r="F555">
        <f t="shared" si="8"/>
        <v>0</v>
      </c>
      <c r="G555">
        <v>2</v>
      </c>
    </row>
    <row r="556" spans="1:7" ht="16.5" customHeight="1">
      <c r="A556" s="9">
        <v>568</v>
      </c>
      <c r="B556" s="3">
        <v>13912</v>
      </c>
      <c r="C556" s="3">
        <v>2059997</v>
      </c>
      <c r="D556" s="3">
        <v>568</v>
      </c>
      <c r="E556" s="4" t="s">
        <v>6</v>
      </c>
      <c r="F556">
        <f t="shared" si="8"/>
        <v>0</v>
      </c>
      <c r="G556">
        <v>3</v>
      </c>
    </row>
    <row r="557" spans="1:7" ht="16.5" customHeight="1">
      <c r="A557" s="9">
        <v>569</v>
      </c>
      <c r="B557" s="3">
        <v>13914</v>
      </c>
      <c r="C557" s="3">
        <v>2060116</v>
      </c>
      <c r="D557" s="3">
        <v>569</v>
      </c>
      <c r="E557" s="4" t="s">
        <v>6</v>
      </c>
      <c r="F557">
        <f t="shared" si="8"/>
        <v>0</v>
      </c>
      <c r="G557">
        <v>4</v>
      </c>
    </row>
    <row r="558" spans="1:7" ht="16.5" customHeight="1">
      <c r="A558" s="9">
        <v>570</v>
      </c>
      <c r="B558" s="3">
        <v>14613</v>
      </c>
      <c r="C558" s="3">
        <v>2059803</v>
      </c>
      <c r="D558" s="3">
        <v>570</v>
      </c>
      <c r="E558" s="4" t="s">
        <v>6</v>
      </c>
      <c r="F558">
        <f t="shared" si="8"/>
        <v>0</v>
      </c>
      <c r="G558">
        <v>3</v>
      </c>
    </row>
    <row r="559" spans="1:7" ht="16.5" customHeight="1">
      <c r="A559" s="9">
        <v>571</v>
      </c>
      <c r="B559" s="3">
        <v>14614</v>
      </c>
      <c r="C559" s="3">
        <v>2060139</v>
      </c>
      <c r="D559" s="3">
        <v>571</v>
      </c>
      <c r="E559" s="4" t="s">
        <v>6</v>
      </c>
      <c r="F559">
        <f t="shared" si="8"/>
        <v>0</v>
      </c>
      <c r="G559">
        <v>3</v>
      </c>
    </row>
    <row r="560" spans="1:7" ht="16.5" customHeight="1">
      <c r="A560" s="9">
        <v>572</v>
      </c>
      <c r="B560" s="3">
        <v>14615</v>
      </c>
      <c r="C560" s="3">
        <v>2060167</v>
      </c>
      <c r="D560" s="3">
        <v>572</v>
      </c>
      <c r="E560" s="4" t="s">
        <v>6</v>
      </c>
      <c r="F560">
        <f t="shared" si="8"/>
        <v>0</v>
      </c>
      <c r="G560">
        <v>0</v>
      </c>
    </row>
    <row r="561" spans="1:7" ht="16.5" customHeight="1">
      <c r="A561" s="9">
        <v>573</v>
      </c>
      <c r="B561" s="3">
        <v>12622</v>
      </c>
      <c r="C561" s="3">
        <v>2058195</v>
      </c>
      <c r="D561" s="3">
        <v>573</v>
      </c>
      <c r="E561" s="4" t="s">
        <v>9</v>
      </c>
      <c r="F561">
        <f t="shared" si="8"/>
        <v>4</v>
      </c>
      <c r="G561">
        <v>1</v>
      </c>
    </row>
    <row r="562" spans="1:7" ht="16.5" customHeight="1">
      <c r="A562" s="9">
        <v>574</v>
      </c>
      <c r="B562" s="3">
        <v>13107</v>
      </c>
      <c r="C562" s="3">
        <v>2059014</v>
      </c>
      <c r="D562" s="3">
        <v>574</v>
      </c>
      <c r="E562" s="4" t="s">
        <v>9</v>
      </c>
      <c r="F562">
        <f t="shared" si="8"/>
        <v>4</v>
      </c>
      <c r="G562">
        <v>0</v>
      </c>
    </row>
    <row r="563" spans="1:7" ht="16.5" customHeight="1">
      <c r="A563" s="9">
        <v>575</v>
      </c>
      <c r="B563" s="3">
        <v>13112</v>
      </c>
      <c r="C563" s="3">
        <v>2059018</v>
      </c>
      <c r="D563" s="3">
        <v>575</v>
      </c>
      <c r="E563" s="4" t="s">
        <v>6</v>
      </c>
      <c r="F563">
        <f t="shared" si="8"/>
        <v>0</v>
      </c>
      <c r="G563">
        <v>2</v>
      </c>
    </row>
    <row r="564" spans="1:7" ht="16.5" customHeight="1">
      <c r="A564" s="9">
        <v>576</v>
      </c>
      <c r="B564" s="3">
        <v>12370</v>
      </c>
      <c r="C564" s="3">
        <v>2058200</v>
      </c>
      <c r="D564" s="3">
        <v>576</v>
      </c>
      <c r="E564" s="4" t="s">
        <v>9</v>
      </c>
      <c r="F564">
        <f t="shared" si="8"/>
        <v>4</v>
      </c>
      <c r="G564">
        <v>0</v>
      </c>
    </row>
    <row r="565" spans="1:7" ht="16.5" customHeight="1">
      <c r="A565" s="9">
        <v>577</v>
      </c>
      <c r="B565" s="3">
        <v>13117</v>
      </c>
      <c r="C565" s="3">
        <v>2058701</v>
      </c>
      <c r="D565" s="3">
        <v>577</v>
      </c>
      <c r="E565" s="4" t="s">
        <v>9</v>
      </c>
      <c r="F565">
        <f t="shared" si="8"/>
        <v>4</v>
      </c>
      <c r="G565" t="s">
        <v>91</v>
      </c>
    </row>
    <row r="566" spans="1:7" ht="16.5" customHeight="1">
      <c r="A566" s="9">
        <v>578</v>
      </c>
      <c r="B566" s="3">
        <v>14618</v>
      </c>
      <c r="C566" s="3">
        <v>2060392</v>
      </c>
      <c r="D566" s="3">
        <v>578</v>
      </c>
      <c r="E566" s="4" t="s">
        <v>5</v>
      </c>
      <c r="F566">
        <f t="shared" si="8"/>
        <v>2</v>
      </c>
      <c r="G566">
        <v>4</v>
      </c>
    </row>
    <row r="567" spans="1:7" ht="16.5" customHeight="1">
      <c r="A567" s="9">
        <v>579</v>
      </c>
      <c r="B567" s="3">
        <v>14620</v>
      </c>
      <c r="C567" s="3">
        <v>2059874</v>
      </c>
      <c r="D567" s="3">
        <v>579</v>
      </c>
      <c r="E567" s="4" t="s">
        <v>8</v>
      </c>
      <c r="F567">
        <f t="shared" si="8"/>
        <v>1</v>
      </c>
      <c r="G567" t="s">
        <v>91</v>
      </c>
    </row>
    <row r="568" spans="1:7" ht="16.5" customHeight="1">
      <c r="A568" s="9">
        <v>580</v>
      </c>
      <c r="B568" s="3">
        <v>14619</v>
      </c>
      <c r="C568" s="3">
        <v>2059722</v>
      </c>
      <c r="D568" s="3">
        <v>580</v>
      </c>
      <c r="E568" s="4" t="s">
        <v>6</v>
      </c>
      <c r="F568">
        <f t="shared" si="8"/>
        <v>0</v>
      </c>
      <c r="G568">
        <v>0</v>
      </c>
    </row>
    <row r="569" spans="1:7" ht="16.5" customHeight="1">
      <c r="A569" s="9">
        <v>581</v>
      </c>
      <c r="B569" s="3">
        <v>14622</v>
      </c>
      <c r="C569" s="3">
        <v>2060267</v>
      </c>
      <c r="D569" s="3">
        <v>581</v>
      </c>
      <c r="E569" s="4" t="s">
        <v>5</v>
      </c>
      <c r="F569">
        <f t="shared" si="8"/>
        <v>2</v>
      </c>
      <c r="G569">
        <v>0</v>
      </c>
    </row>
    <row r="570" spans="1:7" ht="16.5" customHeight="1">
      <c r="A570" s="9">
        <v>582</v>
      </c>
      <c r="B570" s="3">
        <v>14621</v>
      </c>
      <c r="C570" s="3">
        <v>2059794</v>
      </c>
      <c r="D570" s="3">
        <v>582</v>
      </c>
      <c r="E570" s="4" t="s">
        <v>9</v>
      </c>
      <c r="F570">
        <f t="shared" si="8"/>
        <v>4</v>
      </c>
      <c r="G570">
        <v>4</v>
      </c>
    </row>
    <row r="571" spans="1:7" ht="16.5" customHeight="1">
      <c r="A571" s="9">
        <v>583</v>
      </c>
      <c r="B571" s="3">
        <v>14636</v>
      </c>
      <c r="C571" s="3">
        <v>2060283</v>
      </c>
      <c r="D571" s="3">
        <v>583</v>
      </c>
      <c r="E571" s="4" t="s">
        <v>6</v>
      </c>
      <c r="F571">
        <f t="shared" si="8"/>
        <v>0</v>
      </c>
      <c r="G571">
        <v>3</v>
      </c>
    </row>
    <row r="572" spans="1:7" ht="16.5" customHeight="1">
      <c r="A572" s="9">
        <v>584</v>
      </c>
      <c r="B572" s="3">
        <v>14206</v>
      </c>
      <c r="C572" s="3">
        <v>2060406</v>
      </c>
      <c r="D572" s="3">
        <v>584</v>
      </c>
      <c r="E572" s="4" t="s">
        <v>6</v>
      </c>
      <c r="F572">
        <f t="shared" si="8"/>
        <v>0</v>
      </c>
      <c r="G572">
        <v>4</v>
      </c>
    </row>
    <row r="573" spans="1:7" ht="16.5" customHeight="1">
      <c r="A573" s="9">
        <v>585</v>
      </c>
      <c r="B573" s="3">
        <v>14640</v>
      </c>
      <c r="C573" s="3">
        <v>2059715</v>
      </c>
      <c r="D573" s="3">
        <v>585</v>
      </c>
      <c r="E573" s="4" t="s">
        <v>7</v>
      </c>
      <c r="F573">
        <f t="shared" si="8"/>
        <v>3</v>
      </c>
      <c r="G573">
        <v>0</v>
      </c>
    </row>
    <row r="574" spans="1:7" ht="16.5" customHeight="1">
      <c r="A574" s="9">
        <v>586</v>
      </c>
      <c r="B574" s="3">
        <v>13173</v>
      </c>
      <c r="C574" s="3">
        <v>2059077</v>
      </c>
      <c r="D574" s="3">
        <v>586</v>
      </c>
      <c r="E574" s="4" t="s">
        <v>6</v>
      </c>
      <c r="F574">
        <f t="shared" si="8"/>
        <v>0</v>
      </c>
      <c r="G574">
        <v>3</v>
      </c>
    </row>
    <row r="575" spans="1:7" ht="16.5" customHeight="1">
      <c r="A575" s="9">
        <v>587</v>
      </c>
      <c r="B575" s="3">
        <v>12273</v>
      </c>
      <c r="C575" s="3">
        <v>2058655</v>
      </c>
      <c r="D575" s="3">
        <v>587</v>
      </c>
      <c r="E575" s="4" t="s">
        <v>5</v>
      </c>
      <c r="F575">
        <f t="shared" si="8"/>
        <v>2</v>
      </c>
      <c r="G575">
        <v>2</v>
      </c>
    </row>
    <row r="576" spans="1:7" ht="16.5" customHeight="1">
      <c r="A576" s="9">
        <v>588</v>
      </c>
      <c r="B576" s="3">
        <v>12402</v>
      </c>
      <c r="C576" s="3">
        <v>2058250</v>
      </c>
      <c r="D576" s="3">
        <v>588</v>
      </c>
      <c r="E576" s="4" t="s">
        <v>8</v>
      </c>
      <c r="F576">
        <f t="shared" si="8"/>
        <v>1</v>
      </c>
      <c r="G576" t="s">
        <v>91</v>
      </c>
    </row>
    <row r="577" spans="1:7" ht="16.5" customHeight="1">
      <c r="A577" s="9">
        <v>589</v>
      </c>
      <c r="B577" s="3">
        <v>12578</v>
      </c>
      <c r="C577" s="3">
        <v>2058548</v>
      </c>
      <c r="D577" s="3">
        <v>589</v>
      </c>
      <c r="E577" s="4" t="s">
        <v>6</v>
      </c>
      <c r="F577">
        <f t="shared" si="8"/>
        <v>0</v>
      </c>
      <c r="G577" t="s">
        <v>91</v>
      </c>
    </row>
    <row r="578" spans="1:7" ht="16.5" customHeight="1">
      <c r="A578" s="9">
        <v>590</v>
      </c>
      <c r="B578" s="3">
        <v>12668</v>
      </c>
      <c r="C578" s="3">
        <v>2058181</v>
      </c>
      <c r="D578" s="3">
        <v>590</v>
      </c>
      <c r="E578" s="4" t="s">
        <v>5</v>
      </c>
      <c r="F578">
        <f t="shared" ref="F578:F641" si="9">IF(E578="L0",0,IF(E578="L1",1,IF(E578="L2",2,IF(E578="L3",3,IF(E578="L4",4,"-")))))</f>
        <v>2</v>
      </c>
      <c r="G578">
        <v>1</v>
      </c>
    </row>
    <row r="579" spans="1:7" ht="16.5" customHeight="1">
      <c r="A579" s="9">
        <v>591</v>
      </c>
      <c r="B579" s="3">
        <v>13083</v>
      </c>
      <c r="C579" s="3">
        <v>2058990</v>
      </c>
      <c r="D579" s="3">
        <v>591</v>
      </c>
      <c r="E579" s="4" t="s">
        <v>6</v>
      </c>
      <c r="F579">
        <f t="shared" si="9"/>
        <v>0</v>
      </c>
      <c r="G579">
        <v>2</v>
      </c>
    </row>
    <row r="580" spans="1:7" ht="16.5" customHeight="1">
      <c r="A580" s="9">
        <v>592</v>
      </c>
      <c r="B580" s="3">
        <v>13203</v>
      </c>
      <c r="C580" s="3">
        <v>2059108</v>
      </c>
      <c r="D580" s="3">
        <v>592</v>
      </c>
      <c r="E580" s="4" t="s">
        <v>9</v>
      </c>
      <c r="F580">
        <f t="shared" si="9"/>
        <v>4</v>
      </c>
      <c r="G580">
        <v>4</v>
      </c>
    </row>
    <row r="581" spans="1:7" ht="16.5" customHeight="1">
      <c r="A581" s="9">
        <v>593</v>
      </c>
      <c r="B581" s="3">
        <v>15059</v>
      </c>
      <c r="C581" s="3">
        <v>10162</v>
      </c>
      <c r="D581" s="3">
        <v>593</v>
      </c>
      <c r="E581" s="4" t="s">
        <v>6</v>
      </c>
      <c r="F581">
        <f t="shared" si="9"/>
        <v>0</v>
      </c>
      <c r="G581">
        <v>0</v>
      </c>
    </row>
    <row r="582" spans="1:7" ht="16.5" customHeight="1">
      <c r="A582" s="9">
        <v>594</v>
      </c>
      <c r="B582" s="3">
        <v>12364</v>
      </c>
      <c r="C582" s="3">
        <v>2058194</v>
      </c>
      <c r="D582" s="3">
        <v>594</v>
      </c>
      <c r="E582" s="4" t="s">
        <v>6</v>
      </c>
      <c r="F582">
        <f t="shared" si="9"/>
        <v>0</v>
      </c>
      <c r="G582">
        <v>3</v>
      </c>
    </row>
    <row r="583" spans="1:7" ht="16.5" customHeight="1">
      <c r="A583" s="9">
        <v>595</v>
      </c>
      <c r="B583" s="3">
        <v>14926</v>
      </c>
      <c r="C583" s="3">
        <v>10087</v>
      </c>
      <c r="D583" s="3">
        <v>595</v>
      </c>
      <c r="E583" s="4" t="s">
        <v>7</v>
      </c>
      <c r="F583">
        <f t="shared" si="9"/>
        <v>3</v>
      </c>
      <c r="G583">
        <v>2</v>
      </c>
    </row>
    <row r="584" spans="1:7" ht="16.5" customHeight="1">
      <c r="A584" s="9">
        <v>596</v>
      </c>
      <c r="B584" s="3">
        <v>15182</v>
      </c>
      <c r="C584" s="3">
        <v>0</v>
      </c>
      <c r="D584" s="3">
        <v>596</v>
      </c>
      <c r="E584" s="4" t="s">
        <v>6</v>
      </c>
      <c r="F584">
        <f t="shared" si="9"/>
        <v>0</v>
      </c>
      <c r="G584">
        <v>2</v>
      </c>
    </row>
    <row r="585" spans="1:7" ht="16.5" customHeight="1">
      <c r="A585" s="9">
        <v>597</v>
      </c>
      <c r="B585" s="3">
        <v>13090</v>
      </c>
      <c r="C585" s="3">
        <v>2058998</v>
      </c>
      <c r="D585" s="3">
        <v>597</v>
      </c>
      <c r="E585" s="4" t="s">
        <v>6</v>
      </c>
      <c r="F585">
        <f t="shared" si="9"/>
        <v>0</v>
      </c>
      <c r="G585" t="s">
        <v>91</v>
      </c>
    </row>
    <row r="586" spans="1:7" ht="16.5" customHeight="1">
      <c r="A586" s="9">
        <v>598</v>
      </c>
      <c r="B586" s="3">
        <v>13144</v>
      </c>
      <c r="C586" s="3">
        <v>2059045</v>
      </c>
      <c r="D586" s="3">
        <v>598</v>
      </c>
      <c r="E586" s="4" t="s">
        <v>7</v>
      </c>
      <c r="F586">
        <f t="shared" si="9"/>
        <v>3</v>
      </c>
      <c r="G586" t="s">
        <v>91</v>
      </c>
    </row>
    <row r="587" spans="1:7" ht="16.5" customHeight="1">
      <c r="A587" s="9">
        <v>599</v>
      </c>
      <c r="B587" s="3">
        <v>14644</v>
      </c>
      <c r="C587" s="3">
        <v>2060017</v>
      </c>
      <c r="D587" s="3">
        <v>599</v>
      </c>
      <c r="E587" s="4" t="s">
        <v>7</v>
      </c>
      <c r="F587">
        <f t="shared" si="9"/>
        <v>3</v>
      </c>
      <c r="G587">
        <v>4</v>
      </c>
    </row>
    <row r="588" spans="1:7" ht="16.5" customHeight="1">
      <c r="A588" s="9">
        <v>600</v>
      </c>
      <c r="B588" s="3">
        <v>14849</v>
      </c>
      <c r="C588" s="3">
        <v>2059637</v>
      </c>
      <c r="D588" s="3">
        <v>600</v>
      </c>
      <c r="E588" s="4" t="s">
        <v>7</v>
      </c>
      <c r="F588">
        <f t="shared" si="9"/>
        <v>3</v>
      </c>
      <c r="G588">
        <v>0</v>
      </c>
    </row>
    <row r="589" spans="1:7" ht="16.5" customHeight="1">
      <c r="A589" s="9">
        <v>601</v>
      </c>
      <c r="B589" s="3">
        <v>14845</v>
      </c>
      <c r="C589" s="3">
        <v>2059869</v>
      </c>
      <c r="D589" s="3">
        <v>601</v>
      </c>
      <c r="E589" s="4" t="s">
        <v>7</v>
      </c>
      <c r="F589">
        <f t="shared" si="9"/>
        <v>3</v>
      </c>
      <c r="G589">
        <v>0</v>
      </c>
    </row>
    <row r="590" spans="1:7" ht="16.5" customHeight="1">
      <c r="A590" s="9">
        <v>602</v>
      </c>
      <c r="B590" s="3">
        <v>13142</v>
      </c>
      <c r="C590" s="3">
        <v>2059044</v>
      </c>
      <c r="D590" s="3">
        <v>602</v>
      </c>
      <c r="E590" s="4" t="s">
        <v>8</v>
      </c>
      <c r="F590">
        <f t="shared" si="9"/>
        <v>1</v>
      </c>
      <c r="G590">
        <v>0</v>
      </c>
    </row>
    <row r="591" spans="1:7" ht="16.5" customHeight="1">
      <c r="A591" s="9">
        <v>603</v>
      </c>
      <c r="B591" s="3">
        <v>13145</v>
      </c>
      <c r="C591" s="3">
        <v>2059046</v>
      </c>
      <c r="D591" s="3">
        <v>603</v>
      </c>
      <c r="E591" s="4" t="s">
        <v>6</v>
      </c>
      <c r="F591">
        <f t="shared" si="9"/>
        <v>0</v>
      </c>
      <c r="G591">
        <v>2</v>
      </c>
    </row>
    <row r="592" spans="1:7" ht="16.5" customHeight="1">
      <c r="A592" s="9">
        <v>604</v>
      </c>
      <c r="B592" s="3">
        <v>14886</v>
      </c>
      <c r="C592" s="3">
        <v>603</v>
      </c>
      <c r="D592" s="3">
        <v>604</v>
      </c>
      <c r="E592" s="4" t="s">
        <v>6</v>
      </c>
      <c r="F592">
        <f t="shared" si="9"/>
        <v>0</v>
      </c>
      <c r="G592">
        <v>0</v>
      </c>
    </row>
    <row r="593" spans="1:7" ht="16.5" customHeight="1">
      <c r="A593" s="9">
        <v>605</v>
      </c>
      <c r="B593" s="3">
        <v>13153</v>
      </c>
      <c r="C593" s="3">
        <v>2059054</v>
      </c>
      <c r="D593" s="3">
        <v>605</v>
      </c>
      <c r="E593" s="4" t="s">
        <v>8</v>
      </c>
      <c r="F593">
        <f t="shared" si="9"/>
        <v>1</v>
      </c>
      <c r="G593">
        <v>4</v>
      </c>
    </row>
    <row r="594" spans="1:7" ht="16.5" customHeight="1">
      <c r="A594" s="9">
        <v>606</v>
      </c>
      <c r="B594" s="3">
        <v>12244</v>
      </c>
      <c r="C594" s="3">
        <v>2058379</v>
      </c>
      <c r="D594" s="3">
        <v>606</v>
      </c>
      <c r="E594" s="4" t="s">
        <v>6</v>
      </c>
      <c r="F594">
        <f t="shared" si="9"/>
        <v>0</v>
      </c>
      <c r="G594">
        <v>4</v>
      </c>
    </row>
    <row r="595" spans="1:7" ht="16.5" customHeight="1">
      <c r="A595" s="9">
        <v>607</v>
      </c>
      <c r="B595" s="3">
        <v>13156</v>
      </c>
      <c r="C595" s="3">
        <v>2059057</v>
      </c>
      <c r="D595" s="3">
        <v>607</v>
      </c>
      <c r="E595" s="4" t="s">
        <v>6</v>
      </c>
      <c r="F595">
        <f t="shared" si="9"/>
        <v>0</v>
      </c>
      <c r="G595">
        <v>0</v>
      </c>
    </row>
    <row r="596" spans="1:7" ht="16.5" customHeight="1">
      <c r="A596" s="9">
        <v>608</v>
      </c>
      <c r="B596" s="3">
        <v>14913</v>
      </c>
      <c r="C596" s="3">
        <v>2058730</v>
      </c>
      <c r="D596" s="3">
        <v>608</v>
      </c>
      <c r="E596" s="4" t="s">
        <v>6</v>
      </c>
      <c r="F596">
        <f t="shared" si="9"/>
        <v>0</v>
      </c>
      <c r="G596">
        <v>0</v>
      </c>
    </row>
    <row r="597" spans="1:7" ht="16.5" customHeight="1">
      <c r="A597" s="9">
        <v>608</v>
      </c>
      <c r="B597" s="3">
        <v>15032</v>
      </c>
      <c r="C597" s="3">
        <v>3310156</v>
      </c>
      <c r="D597" s="3">
        <v>608</v>
      </c>
      <c r="E597" s="4" t="s">
        <v>6</v>
      </c>
      <c r="F597">
        <f t="shared" si="9"/>
        <v>0</v>
      </c>
      <c r="G597">
        <v>4</v>
      </c>
    </row>
    <row r="598" spans="1:7" ht="16.5" customHeight="1">
      <c r="A598" s="9">
        <v>609</v>
      </c>
      <c r="B598" s="3">
        <v>12792</v>
      </c>
      <c r="C598" s="3">
        <v>2058453</v>
      </c>
      <c r="D598" s="3">
        <v>609</v>
      </c>
      <c r="E598" s="4" t="s">
        <v>8</v>
      </c>
      <c r="F598">
        <f t="shared" si="9"/>
        <v>1</v>
      </c>
      <c r="G598">
        <v>0</v>
      </c>
    </row>
    <row r="599" spans="1:7" ht="16.5" customHeight="1">
      <c r="A599" s="9">
        <v>610</v>
      </c>
      <c r="B599" s="3">
        <v>14894</v>
      </c>
      <c r="C599" s="3">
        <v>10084</v>
      </c>
      <c r="D599" s="3">
        <v>610</v>
      </c>
      <c r="E599" s="4" t="s">
        <v>5</v>
      </c>
      <c r="F599">
        <f t="shared" si="9"/>
        <v>2</v>
      </c>
      <c r="G599">
        <v>2</v>
      </c>
    </row>
    <row r="600" spans="1:7" ht="16.5" customHeight="1">
      <c r="A600" s="9">
        <v>611</v>
      </c>
      <c r="B600" s="3">
        <v>13278</v>
      </c>
      <c r="C600" s="3">
        <v>2059227</v>
      </c>
      <c r="D600" s="3">
        <v>611</v>
      </c>
      <c r="E600" s="4" t="s">
        <v>6</v>
      </c>
      <c r="F600">
        <f t="shared" si="9"/>
        <v>0</v>
      </c>
      <c r="G600">
        <v>4</v>
      </c>
    </row>
    <row r="601" spans="1:7" ht="16.5" customHeight="1">
      <c r="A601" s="9">
        <v>611</v>
      </c>
      <c r="B601" s="3">
        <v>13277</v>
      </c>
      <c r="C601" s="3">
        <v>2059228</v>
      </c>
      <c r="D601" s="3">
        <v>611</v>
      </c>
      <c r="E601" s="4" t="s">
        <v>6</v>
      </c>
      <c r="F601">
        <f t="shared" si="9"/>
        <v>0</v>
      </c>
      <c r="G601">
        <v>3</v>
      </c>
    </row>
    <row r="602" spans="1:7" ht="16.5" customHeight="1">
      <c r="A602" s="9">
        <v>612</v>
      </c>
      <c r="B602" s="3">
        <v>12281</v>
      </c>
      <c r="C602" s="3">
        <v>2058039</v>
      </c>
      <c r="D602" s="3">
        <v>612</v>
      </c>
      <c r="E602" s="4" t="s">
        <v>6</v>
      </c>
      <c r="F602">
        <f t="shared" si="9"/>
        <v>0</v>
      </c>
      <c r="G602">
        <v>2</v>
      </c>
    </row>
    <row r="603" spans="1:7" ht="16.5" customHeight="1">
      <c r="A603" s="9">
        <v>613</v>
      </c>
      <c r="B603" s="3">
        <v>13284</v>
      </c>
      <c r="C603" s="3">
        <v>2059234</v>
      </c>
      <c r="D603" s="3">
        <v>613</v>
      </c>
      <c r="E603" s="4" t="s">
        <v>6</v>
      </c>
      <c r="F603">
        <f t="shared" si="9"/>
        <v>0</v>
      </c>
      <c r="G603">
        <v>0</v>
      </c>
    </row>
    <row r="604" spans="1:7" ht="16.5" customHeight="1">
      <c r="A604" s="9">
        <v>614</v>
      </c>
      <c r="B604" s="3">
        <v>13285</v>
      </c>
      <c r="C604" s="3">
        <v>2059235</v>
      </c>
      <c r="D604" s="3">
        <v>614</v>
      </c>
      <c r="E604" s="4" t="s">
        <v>6</v>
      </c>
      <c r="F604">
        <f t="shared" si="9"/>
        <v>0</v>
      </c>
      <c r="G604">
        <v>1</v>
      </c>
    </row>
    <row r="605" spans="1:7" ht="16.5" customHeight="1">
      <c r="A605" s="9">
        <v>615</v>
      </c>
      <c r="B605" s="3">
        <v>13211</v>
      </c>
      <c r="C605" s="3">
        <v>2059114</v>
      </c>
      <c r="D605" s="3">
        <v>615</v>
      </c>
      <c r="E605" s="4" t="s">
        <v>6</v>
      </c>
      <c r="F605">
        <f t="shared" si="9"/>
        <v>0</v>
      </c>
      <c r="G605">
        <v>2</v>
      </c>
    </row>
    <row r="606" spans="1:7" ht="16.5" customHeight="1">
      <c r="A606" s="9">
        <v>616</v>
      </c>
      <c r="B606" s="3">
        <v>14925</v>
      </c>
      <c r="C606" s="3">
        <v>2058165</v>
      </c>
      <c r="D606" s="3">
        <v>616</v>
      </c>
      <c r="E606" s="4" t="s">
        <v>4</v>
      </c>
      <c r="F606" t="str">
        <f t="shared" si="9"/>
        <v>-</v>
      </c>
      <c r="G606">
        <v>4</v>
      </c>
    </row>
    <row r="607" spans="1:7" ht="16.5" customHeight="1">
      <c r="A607" s="9">
        <v>617</v>
      </c>
      <c r="B607" s="3">
        <v>13035</v>
      </c>
      <c r="C607" s="3">
        <v>2058451</v>
      </c>
      <c r="D607" s="3">
        <v>617</v>
      </c>
      <c r="E607" s="4" t="s">
        <v>4</v>
      </c>
      <c r="F607" t="str">
        <f t="shared" si="9"/>
        <v>-</v>
      </c>
      <c r="G607">
        <v>0</v>
      </c>
    </row>
    <row r="608" spans="1:7" ht="16.5" customHeight="1">
      <c r="A608" s="9">
        <v>618</v>
      </c>
      <c r="B608" s="3">
        <v>14910</v>
      </c>
      <c r="C608" s="3">
        <v>10076</v>
      </c>
      <c r="D608" s="3">
        <v>618</v>
      </c>
      <c r="E608" s="4" t="s">
        <v>6</v>
      </c>
      <c r="F608">
        <f t="shared" si="9"/>
        <v>0</v>
      </c>
      <c r="G608">
        <v>0</v>
      </c>
    </row>
    <row r="609" spans="1:7" ht="16.5" customHeight="1">
      <c r="A609" s="9">
        <v>618</v>
      </c>
      <c r="B609" s="3">
        <v>13219</v>
      </c>
      <c r="C609" s="3">
        <v>2059123</v>
      </c>
      <c r="D609" s="3">
        <v>618</v>
      </c>
      <c r="E609" s="4" t="s">
        <v>6</v>
      </c>
      <c r="F609">
        <f t="shared" si="9"/>
        <v>0</v>
      </c>
      <c r="G609">
        <v>0</v>
      </c>
    </row>
    <row r="610" spans="1:7" ht="16.5" customHeight="1">
      <c r="A610" s="9">
        <v>619</v>
      </c>
      <c r="B610" s="3">
        <v>13220</v>
      </c>
      <c r="C610" s="3">
        <v>2059124</v>
      </c>
      <c r="D610" s="3">
        <v>619</v>
      </c>
      <c r="E610" s="4" t="s">
        <v>6</v>
      </c>
      <c r="F610">
        <f t="shared" si="9"/>
        <v>0</v>
      </c>
      <c r="G610">
        <v>0</v>
      </c>
    </row>
    <row r="611" spans="1:7" ht="16.5" customHeight="1">
      <c r="A611" s="9">
        <v>620</v>
      </c>
      <c r="B611" s="3">
        <v>14914</v>
      </c>
      <c r="C611" s="3">
        <v>2059172</v>
      </c>
      <c r="D611" s="3">
        <v>620</v>
      </c>
      <c r="E611" s="4" t="s">
        <v>4</v>
      </c>
      <c r="F611" t="str">
        <f t="shared" si="9"/>
        <v>-</v>
      </c>
      <c r="G611">
        <v>2</v>
      </c>
    </row>
    <row r="612" spans="1:7" ht="16.5" customHeight="1">
      <c r="A612" s="9">
        <v>621</v>
      </c>
      <c r="B612" s="3">
        <v>12302</v>
      </c>
      <c r="C612" s="3">
        <v>2058068</v>
      </c>
      <c r="D612" s="3">
        <v>621</v>
      </c>
      <c r="E612" s="4" t="s">
        <v>6</v>
      </c>
      <c r="F612">
        <f t="shared" si="9"/>
        <v>0</v>
      </c>
      <c r="G612">
        <v>0</v>
      </c>
    </row>
    <row r="613" spans="1:7" ht="16.5" customHeight="1">
      <c r="A613" s="9">
        <v>621</v>
      </c>
      <c r="B613" s="3">
        <v>12301</v>
      </c>
      <c r="C613" s="3">
        <v>2058069</v>
      </c>
      <c r="D613" s="3">
        <v>621</v>
      </c>
      <c r="E613" s="4" t="s">
        <v>6</v>
      </c>
      <c r="F613">
        <f t="shared" si="9"/>
        <v>0</v>
      </c>
      <c r="G613">
        <v>0</v>
      </c>
    </row>
    <row r="614" spans="1:7" ht="16.5" customHeight="1">
      <c r="A614" s="9">
        <v>622</v>
      </c>
      <c r="B614" s="3">
        <v>12686</v>
      </c>
      <c r="C614" s="3">
        <v>2058253</v>
      </c>
      <c r="D614" s="3">
        <v>622</v>
      </c>
      <c r="E614" s="4" t="s">
        <v>7</v>
      </c>
      <c r="F614">
        <f t="shared" si="9"/>
        <v>3</v>
      </c>
      <c r="G614">
        <v>0</v>
      </c>
    </row>
    <row r="615" spans="1:7" ht="16.5" customHeight="1">
      <c r="A615" s="9">
        <v>623</v>
      </c>
      <c r="B615" s="3">
        <v>13176</v>
      </c>
      <c r="C615" s="3">
        <v>2059083</v>
      </c>
      <c r="D615" s="3">
        <v>623</v>
      </c>
      <c r="E615" s="4" t="s">
        <v>6</v>
      </c>
      <c r="F615">
        <f t="shared" si="9"/>
        <v>0</v>
      </c>
      <c r="G615">
        <v>3</v>
      </c>
    </row>
    <row r="616" spans="1:7" ht="16.5" customHeight="1">
      <c r="A616" s="9">
        <v>624</v>
      </c>
      <c r="B616" s="3">
        <v>13178</v>
      </c>
      <c r="C616" s="3">
        <v>2059085</v>
      </c>
      <c r="D616" s="3">
        <v>624</v>
      </c>
      <c r="E616" s="4" t="s">
        <v>6</v>
      </c>
      <c r="F616">
        <f t="shared" si="9"/>
        <v>0</v>
      </c>
      <c r="G616">
        <v>3</v>
      </c>
    </row>
    <row r="617" spans="1:7" ht="16.5" customHeight="1">
      <c r="A617" s="9">
        <v>625</v>
      </c>
      <c r="B617" s="3">
        <v>13180</v>
      </c>
      <c r="C617" s="3">
        <v>2059088</v>
      </c>
      <c r="D617" s="3">
        <v>625</v>
      </c>
      <c r="E617" s="4" t="s">
        <v>6</v>
      </c>
      <c r="F617">
        <f t="shared" si="9"/>
        <v>0</v>
      </c>
      <c r="G617">
        <v>0</v>
      </c>
    </row>
    <row r="618" spans="1:7" ht="16.5" customHeight="1">
      <c r="A618" s="9">
        <v>626</v>
      </c>
      <c r="B618" s="3">
        <v>12409</v>
      </c>
      <c r="C618" s="3">
        <v>2058259</v>
      </c>
      <c r="D618" s="3">
        <v>626</v>
      </c>
      <c r="E618" s="4" t="s">
        <v>6</v>
      </c>
      <c r="F618">
        <f t="shared" si="9"/>
        <v>0</v>
      </c>
      <c r="G618">
        <v>2</v>
      </c>
    </row>
    <row r="619" spans="1:7" ht="16.5" customHeight="1">
      <c r="A619" s="9">
        <v>627</v>
      </c>
      <c r="B619" s="3">
        <v>14915</v>
      </c>
      <c r="C619" s="3">
        <v>2059476</v>
      </c>
      <c r="D619" s="3">
        <v>627</v>
      </c>
      <c r="E619" s="4" t="s">
        <v>6</v>
      </c>
      <c r="F619">
        <f t="shared" si="9"/>
        <v>0</v>
      </c>
      <c r="G619">
        <v>0</v>
      </c>
    </row>
    <row r="620" spans="1:7" ht="16.5" customHeight="1">
      <c r="A620" s="9">
        <v>628</v>
      </c>
      <c r="B620" s="3">
        <v>14650</v>
      </c>
      <c r="C620" s="3">
        <v>2060404</v>
      </c>
      <c r="D620" s="3">
        <v>628</v>
      </c>
      <c r="E620" s="4" t="s">
        <v>6</v>
      </c>
      <c r="F620">
        <f t="shared" si="9"/>
        <v>0</v>
      </c>
      <c r="G620">
        <v>1</v>
      </c>
    </row>
    <row r="621" spans="1:7" ht="16.5" customHeight="1">
      <c r="A621" s="9">
        <v>629</v>
      </c>
      <c r="B621" s="3">
        <v>14854</v>
      </c>
      <c r="C621" s="3">
        <v>10050</v>
      </c>
      <c r="D621" s="3">
        <v>629</v>
      </c>
      <c r="E621" s="4" t="s">
        <v>6</v>
      </c>
      <c r="F621">
        <f t="shared" si="9"/>
        <v>0</v>
      </c>
      <c r="G621">
        <v>2</v>
      </c>
    </row>
    <row r="622" spans="1:7" ht="16.5" customHeight="1">
      <c r="A622" s="9">
        <v>630</v>
      </c>
      <c r="B622" s="3">
        <v>14652</v>
      </c>
      <c r="C622" s="3">
        <v>2059636</v>
      </c>
      <c r="D622" s="3">
        <v>630</v>
      </c>
      <c r="E622" s="4" t="s">
        <v>7</v>
      </c>
      <c r="F622">
        <f t="shared" si="9"/>
        <v>3</v>
      </c>
      <c r="G622">
        <v>0</v>
      </c>
    </row>
    <row r="623" spans="1:7" ht="16.5" customHeight="1">
      <c r="A623" s="9">
        <v>631</v>
      </c>
      <c r="B623" s="3">
        <v>14096</v>
      </c>
      <c r="C623" s="3">
        <v>2060370</v>
      </c>
      <c r="D623" s="3">
        <v>631</v>
      </c>
      <c r="E623" s="4" t="s">
        <v>4</v>
      </c>
      <c r="F623" t="str">
        <f t="shared" si="9"/>
        <v>-</v>
      </c>
      <c r="G623">
        <v>1</v>
      </c>
    </row>
    <row r="624" spans="1:7" ht="16.5" customHeight="1">
      <c r="A624" s="9">
        <v>632</v>
      </c>
      <c r="B624" s="3">
        <v>12207</v>
      </c>
      <c r="C624" s="3">
        <v>2058335</v>
      </c>
      <c r="D624" s="3">
        <v>632</v>
      </c>
      <c r="E624" s="4" t="s">
        <v>8</v>
      </c>
      <c r="F624">
        <f t="shared" si="9"/>
        <v>1</v>
      </c>
      <c r="G624" t="s">
        <v>91</v>
      </c>
    </row>
    <row r="625" spans="1:7" ht="16.5" customHeight="1">
      <c r="A625" s="9">
        <v>633</v>
      </c>
      <c r="B625" s="3">
        <v>12544</v>
      </c>
      <c r="C625" s="3">
        <v>2058518</v>
      </c>
      <c r="D625" s="3">
        <v>633</v>
      </c>
      <c r="E625" s="4" t="s">
        <v>6</v>
      </c>
      <c r="F625">
        <f t="shared" si="9"/>
        <v>0</v>
      </c>
      <c r="G625">
        <v>0</v>
      </c>
    </row>
    <row r="626" spans="1:7" ht="16.5" customHeight="1">
      <c r="A626" s="9">
        <v>634</v>
      </c>
      <c r="B626" s="3">
        <v>12711</v>
      </c>
      <c r="C626" s="3">
        <v>2058668</v>
      </c>
      <c r="D626" s="3">
        <v>634</v>
      </c>
      <c r="E626" s="4" t="s">
        <v>8</v>
      </c>
      <c r="F626">
        <f t="shared" si="9"/>
        <v>1</v>
      </c>
      <c r="G626">
        <v>3</v>
      </c>
    </row>
    <row r="627" spans="1:7" ht="16.5" customHeight="1">
      <c r="A627" s="9">
        <v>635</v>
      </c>
      <c r="B627" s="3">
        <v>13114</v>
      </c>
      <c r="C627" s="3">
        <v>2059020</v>
      </c>
      <c r="D627" s="3">
        <v>635</v>
      </c>
      <c r="E627" s="4" t="s">
        <v>6</v>
      </c>
      <c r="F627">
        <f t="shared" si="9"/>
        <v>0</v>
      </c>
      <c r="G627">
        <v>4</v>
      </c>
    </row>
    <row r="628" spans="1:7" ht="16.5" customHeight="1">
      <c r="A628" s="9">
        <v>636</v>
      </c>
      <c r="B628" s="3">
        <v>13121</v>
      </c>
      <c r="C628" s="3">
        <v>2059024</v>
      </c>
      <c r="D628" s="3">
        <v>636</v>
      </c>
      <c r="E628" s="4" t="s">
        <v>6</v>
      </c>
      <c r="F628">
        <f t="shared" si="9"/>
        <v>0</v>
      </c>
      <c r="G628">
        <v>0</v>
      </c>
    </row>
    <row r="629" spans="1:7" ht="16.5" customHeight="1">
      <c r="A629" s="9">
        <v>637</v>
      </c>
      <c r="B629" s="3">
        <v>13125</v>
      </c>
      <c r="C629" s="3">
        <v>2059026</v>
      </c>
      <c r="D629" s="3">
        <v>637</v>
      </c>
      <c r="E629" s="4" t="s">
        <v>9</v>
      </c>
      <c r="F629">
        <f t="shared" si="9"/>
        <v>4</v>
      </c>
      <c r="G629">
        <v>0</v>
      </c>
    </row>
    <row r="630" spans="1:7" ht="16.5" customHeight="1">
      <c r="A630" s="9">
        <v>638</v>
      </c>
      <c r="B630" s="3">
        <v>13101</v>
      </c>
      <c r="C630" s="3">
        <v>2059002</v>
      </c>
      <c r="D630" s="3">
        <v>638</v>
      </c>
      <c r="E630" s="4" t="s">
        <v>5</v>
      </c>
      <c r="F630">
        <f t="shared" si="9"/>
        <v>2</v>
      </c>
      <c r="G630">
        <v>0</v>
      </c>
    </row>
    <row r="631" spans="1:7" ht="16.5" customHeight="1">
      <c r="A631" s="9">
        <v>638</v>
      </c>
      <c r="B631" s="3">
        <v>13097</v>
      </c>
      <c r="C631" s="3">
        <v>2059007</v>
      </c>
      <c r="D631" s="3">
        <v>638</v>
      </c>
      <c r="E631" s="4" t="s">
        <v>5</v>
      </c>
      <c r="F631">
        <f t="shared" si="9"/>
        <v>2</v>
      </c>
      <c r="G631">
        <v>4</v>
      </c>
    </row>
    <row r="632" spans="1:7" ht="16.5" customHeight="1">
      <c r="A632" s="9">
        <v>639</v>
      </c>
      <c r="B632" s="3">
        <v>13077</v>
      </c>
      <c r="C632" s="3">
        <v>2058985</v>
      </c>
      <c r="D632" s="3">
        <v>639</v>
      </c>
      <c r="E632" s="4" t="s">
        <v>6</v>
      </c>
      <c r="F632">
        <f t="shared" si="9"/>
        <v>0</v>
      </c>
      <c r="G632">
        <v>2</v>
      </c>
    </row>
    <row r="633" spans="1:7" ht="16.5" customHeight="1">
      <c r="A633" s="9">
        <v>640</v>
      </c>
      <c r="B633" s="3">
        <v>12527</v>
      </c>
      <c r="C633" s="3">
        <v>2058184</v>
      </c>
      <c r="D633" s="3">
        <v>640</v>
      </c>
      <c r="E633" s="4" t="s">
        <v>5</v>
      </c>
      <c r="F633">
        <f t="shared" si="9"/>
        <v>2</v>
      </c>
      <c r="G633">
        <v>0</v>
      </c>
    </row>
    <row r="634" spans="1:7" ht="16.5" customHeight="1">
      <c r="A634" s="9">
        <v>641</v>
      </c>
      <c r="B634" s="3">
        <v>13086</v>
      </c>
      <c r="C634" s="3">
        <v>2058991</v>
      </c>
      <c r="D634" s="3">
        <v>641</v>
      </c>
      <c r="E634" s="4" t="s">
        <v>6</v>
      </c>
      <c r="F634">
        <f t="shared" si="9"/>
        <v>0</v>
      </c>
      <c r="G634">
        <v>1</v>
      </c>
    </row>
    <row r="635" spans="1:7" ht="16.5" customHeight="1">
      <c r="A635" s="9">
        <v>642</v>
      </c>
      <c r="B635" s="3">
        <v>12540</v>
      </c>
      <c r="C635" s="3">
        <v>2058514</v>
      </c>
      <c r="D635" s="3">
        <v>642</v>
      </c>
      <c r="E635" s="4" t="s">
        <v>6</v>
      </c>
      <c r="F635">
        <f t="shared" si="9"/>
        <v>0</v>
      </c>
      <c r="G635">
        <v>2</v>
      </c>
    </row>
    <row r="636" spans="1:7" ht="16.5" customHeight="1">
      <c r="A636" s="9">
        <v>643</v>
      </c>
      <c r="B636" s="3">
        <v>14608</v>
      </c>
      <c r="C636" s="3">
        <v>2058993</v>
      </c>
      <c r="D636" s="3">
        <v>643</v>
      </c>
      <c r="E636" s="4" t="s">
        <v>6</v>
      </c>
      <c r="F636">
        <f t="shared" si="9"/>
        <v>0</v>
      </c>
      <c r="G636">
        <v>0</v>
      </c>
    </row>
    <row r="637" spans="1:7" ht="16.5" customHeight="1">
      <c r="A637" s="9">
        <v>644</v>
      </c>
      <c r="B637" s="3">
        <v>14607</v>
      </c>
      <c r="C637" s="3">
        <v>2058997</v>
      </c>
      <c r="D637" s="3">
        <v>644</v>
      </c>
      <c r="E637" s="4" t="s">
        <v>10</v>
      </c>
      <c r="F637" t="str">
        <f t="shared" si="9"/>
        <v>-</v>
      </c>
      <c r="G637">
        <v>3</v>
      </c>
    </row>
    <row r="638" spans="1:7" ht="16.5" customHeight="1">
      <c r="A638" s="9">
        <v>645</v>
      </c>
      <c r="B638" s="3">
        <v>14606</v>
      </c>
      <c r="C638" s="3">
        <v>2058196</v>
      </c>
      <c r="D638" s="3">
        <v>645</v>
      </c>
      <c r="E638" s="4" t="s">
        <v>8</v>
      </c>
      <c r="F638">
        <f t="shared" si="9"/>
        <v>1</v>
      </c>
      <c r="G638">
        <v>3</v>
      </c>
    </row>
    <row r="639" spans="1:7" ht="16.5" customHeight="1">
      <c r="A639" s="9">
        <v>646</v>
      </c>
      <c r="B639" s="3">
        <v>14609</v>
      </c>
      <c r="C639" s="3">
        <v>2058986</v>
      </c>
      <c r="D639" s="3">
        <v>646</v>
      </c>
      <c r="E639" s="4" t="s">
        <v>7</v>
      </c>
      <c r="F639">
        <f t="shared" si="9"/>
        <v>3</v>
      </c>
      <c r="G639">
        <v>0</v>
      </c>
    </row>
    <row r="640" spans="1:7" ht="16.5" customHeight="1">
      <c r="A640" s="9">
        <v>647</v>
      </c>
      <c r="B640" s="3">
        <v>13000</v>
      </c>
      <c r="C640" s="3">
        <v>2058910</v>
      </c>
      <c r="D640" s="3">
        <v>647</v>
      </c>
      <c r="E640" s="4" t="s">
        <v>9</v>
      </c>
      <c r="F640">
        <f t="shared" si="9"/>
        <v>4</v>
      </c>
      <c r="G640">
        <v>4</v>
      </c>
    </row>
    <row r="641" spans="1:7" ht="16.5" customHeight="1">
      <c r="A641" s="9">
        <v>648</v>
      </c>
      <c r="B641" s="3">
        <v>14895</v>
      </c>
      <c r="C641" s="3">
        <v>2058387</v>
      </c>
      <c r="D641" s="3">
        <v>648</v>
      </c>
      <c r="E641" s="4" t="s">
        <v>4</v>
      </c>
      <c r="F641" t="str">
        <f t="shared" si="9"/>
        <v>-</v>
      </c>
      <c r="G641" t="s">
        <v>91</v>
      </c>
    </row>
    <row r="642" spans="1:7" ht="16.5" customHeight="1">
      <c r="A642" s="9">
        <v>648</v>
      </c>
      <c r="B642" s="3">
        <v>13006</v>
      </c>
      <c r="C642" s="3">
        <v>2058914</v>
      </c>
      <c r="D642" s="3">
        <v>648</v>
      </c>
      <c r="E642" s="4" t="s">
        <v>4</v>
      </c>
      <c r="F642" t="str">
        <f t="shared" ref="F642:F705" si="10">IF(E642="L0",0,IF(E642="L1",1,IF(E642="L2",2,IF(E642="L3",3,IF(E642="L4",4,"-")))))</f>
        <v>-</v>
      </c>
      <c r="G642">
        <v>3</v>
      </c>
    </row>
    <row r="643" spans="1:7" ht="16.5" customHeight="1">
      <c r="A643" s="9">
        <v>649</v>
      </c>
      <c r="B643" s="3">
        <v>14623</v>
      </c>
      <c r="C643" s="3">
        <v>2058917</v>
      </c>
      <c r="D643" s="3">
        <v>649</v>
      </c>
      <c r="E643" s="4" t="s">
        <v>4</v>
      </c>
      <c r="F643" t="str">
        <f t="shared" si="10"/>
        <v>-</v>
      </c>
      <c r="G643">
        <v>0</v>
      </c>
    </row>
    <row r="644" spans="1:7" ht="16.5" customHeight="1">
      <c r="A644" s="9">
        <v>650</v>
      </c>
      <c r="B644" s="3">
        <v>14896</v>
      </c>
      <c r="C644" s="3">
        <v>2058497</v>
      </c>
      <c r="D644" s="3">
        <v>650</v>
      </c>
      <c r="E644" s="4" t="s">
        <v>6</v>
      </c>
      <c r="F644">
        <f t="shared" si="10"/>
        <v>0</v>
      </c>
      <c r="G644">
        <v>1</v>
      </c>
    </row>
    <row r="645" spans="1:7" ht="16.5" customHeight="1">
      <c r="A645" s="9">
        <v>651</v>
      </c>
      <c r="B645" s="3">
        <v>15184</v>
      </c>
      <c r="C645" s="3">
        <v>0</v>
      </c>
      <c r="D645" s="3">
        <v>651</v>
      </c>
      <c r="E645" s="4" t="s">
        <v>9</v>
      </c>
      <c r="F645">
        <f t="shared" si="10"/>
        <v>4</v>
      </c>
      <c r="G645">
        <v>2</v>
      </c>
    </row>
    <row r="646" spans="1:7" ht="16.5" customHeight="1">
      <c r="A646" s="9">
        <v>652</v>
      </c>
      <c r="B646" s="3">
        <v>14851</v>
      </c>
      <c r="C646" s="3">
        <v>2059758</v>
      </c>
      <c r="D646" s="3">
        <v>652</v>
      </c>
      <c r="E646" s="4" t="s">
        <v>6</v>
      </c>
      <c r="F646">
        <f t="shared" si="10"/>
        <v>0</v>
      </c>
      <c r="G646">
        <v>0</v>
      </c>
    </row>
    <row r="647" spans="1:7" ht="16.5" customHeight="1">
      <c r="A647" s="9">
        <v>652</v>
      </c>
      <c r="B647" s="3">
        <v>14654</v>
      </c>
      <c r="C647" s="3">
        <v>2059758</v>
      </c>
      <c r="D647" s="3">
        <v>652</v>
      </c>
      <c r="E647" s="4" t="s">
        <v>6</v>
      </c>
      <c r="F647">
        <f t="shared" si="10"/>
        <v>0</v>
      </c>
      <c r="G647">
        <v>0</v>
      </c>
    </row>
    <row r="648" spans="1:7" ht="16.5" customHeight="1">
      <c r="A648" s="9">
        <v>653</v>
      </c>
      <c r="B648" s="3">
        <v>14657</v>
      </c>
      <c r="C648" s="3">
        <v>2059916</v>
      </c>
      <c r="D648" s="3">
        <v>653</v>
      </c>
      <c r="E648" s="4" t="s">
        <v>6</v>
      </c>
      <c r="F648">
        <f t="shared" si="10"/>
        <v>0</v>
      </c>
      <c r="G648">
        <v>3</v>
      </c>
    </row>
    <row r="649" spans="1:7" ht="16.5" customHeight="1">
      <c r="A649" s="9">
        <v>654</v>
      </c>
      <c r="B649" s="3">
        <v>14653</v>
      </c>
      <c r="C649" s="3">
        <v>2060214</v>
      </c>
      <c r="D649" s="3">
        <v>654</v>
      </c>
      <c r="E649" s="4" t="s">
        <v>9</v>
      </c>
      <c r="F649">
        <f t="shared" si="10"/>
        <v>4</v>
      </c>
      <c r="G649">
        <v>4</v>
      </c>
    </row>
    <row r="650" spans="1:7" ht="16.5" customHeight="1">
      <c r="A650" s="9">
        <v>655</v>
      </c>
      <c r="B650" s="3">
        <v>14889</v>
      </c>
      <c r="C650" s="3">
        <v>10077</v>
      </c>
      <c r="D650" s="3">
        <v>655</v>
      </c>
      <c r="E650" s="4" t="s">
        <v>9</v>
      </c>
      <c r="F650">
        <f t="shared" si="10"/>
        <v>4</v>
      </c>
      <c r="G650">
        <v>2</v>
      </c>
    </row>
    <row r="651" spans="1:7" ht="16.5" customHeight="1">
      <c r="A651" s="9">
        <v>656</v>
      </c>
      <c r="B651" s="3">
        <v>14891</v>
      </c>
      <c r="C651" s="3">
        <v>22060447</v>
      </c>
      <c r="D651" s="3">
        <v>656</v>
      </c>
      <c r="E651" s="4" t="s">
        <v>10</v>
      </c>
      <c r="F651" t="str">
        <f t="shared" si="10"/>
        <v>-</v>
      </c>
      <c r="G651">
        <v>2</v>
      </c>
    </row>
    <row r="652" spans="1:7" ht="16.5" customHeight="1">
      <c r="A652" s="9">
        <v>657</v>
      </c>
      <c r="B652" s="3">
        <v>14852</v>
      </c>
      <c r="C652" s="3">
        <v>2060195</v>
      </c>
      <c r="D652" s="3">
        <v>657</v>
      </c>
      <c r="E652" s="4" t="s">
        <v>6</v>
      </c>
      <c r="F652">
        <f t="shared" si="10"/>
        <v>0</v>
      </c>
      <c r="G652">
        <v>2</v>
      </c>
    </row>
    <row r="653" spans="1:7" ht="16.5" customHeight="1">
      <c r="A653" s="9">
        <v>658</v>
      </c>
      <c r="B653" s="3">
        <v>14658</v>
      </c>
      <c r="C653" s="3">
        <v>2060416</v>
      </c>
      <c r="D653" s="3">
        <v>658</v>
      </c>
      <c r="E653" s="4" t="s">
        <v>10</v>
      </c>
      <c r="F653" t="str">
        <f t="shared" si="10"/>
        <v>-</v>
      </c>
      <c r="G653">
        <v>2</v>
      </c>
    </row>
    <row r="654" spans="1:7" ht="16.5" customHeight="1">
      <c r="A654" s="9">
        <v>659</v>
      </c>
      <c r="B654" s="3">
        <v>14659</v>
      </c>
      <c r="C654" s="3">
        <v>2060250</v>
      </c>
      <c r="D654" s="3">
        <v>659</v>
      </c>
      <c r="E654" s="4" t="s">
        <v>6</v>
      </c>
      <c r="F654">
        <f t="shared" si="10"/>
        <v>0</v>
      </c>
      <c r="G654">
        <v>2</v>
      </c>
    </row>
    <row r="655" spans="1:7" ht="16.5" customHeight="1">
      <c r="A655" s="9">
        <v>660</v>
      </c>
      <c r="B655" s="3">
        <v>13800</v>
      </c>
      <c r="C655" s="3">
        <v>2059931</v>
      </c>
      <c r="D655" s="3">
        <v>660</v>
      </c>
      <c r="E655" s="4" t="s">
        <v>7</v>
      </c>
      <c r="F655">
        <f t="shared" si="10"/>
        <v>3</v>
      </c>
      <c r="G655">
        <v>0</v>
      </c>
    </row>
    <row r="656" spans="1:7" ht="16.5" customHeight="1">
      <c r="A656" s="9">
        <v>661</v>
      </c>
      <c r="B656" s="3">
        <v>13465</v>
      </c>
      <c r="C656" s="3">
        <v>2059755</v>
      </c>
      <c r="D656" s="3">
        <v>661</v>
      </c>
      <c r="E656" s="4" t="s">
        <v>7</v>
      </c>
      <c r="F656">
        <f t="shared" si="10"/>
        <v>3</v>
      </c>
      <c r="G656" t="s">
        <v>91</v>
      </c>
    </row>
    <row r="657" spans="1:7" ht="16.5" customHeight="1">
      <c r="A657" s="9">
        <v>662</v>
      </c>
      <c r="B657" s="3">
        <v>14017</v>
      </c>
      <c r="C657" s="3">
        <v>2060215</v>
      </c>
      <c r="D657" s="3">
        <v>662</v>
      </c>
      <c r="E657" s="4" t="s">
        <v>9</v>
      </c>
      <c r="F657">
        <f t="shared" si="10"/>
        <v>4</v>
      </c>
      <c r="G657">
        <v>4</v>
      </c>
    </row>
    <row r="658" spans="1:7" ht="16.5" customHeight="1">
      <c r="A658" s="9">
        <v>663</v>
      </c>
      <c r="B658" s="3">
        <v>14012</v>
      </c>
      <c r="C658" s="3">
        <v>2060211</v>
      </c>
      <c r="D658" s="3">
        <v>663</v>
      </c>
      <c r="E658" s="4" t="s">
        <v>6</v>
      </c>
      <c r="F658">
        <f t="shared" si="10"/>
        <v>0</v>
      </c>
      <c r="G658">
        <v>4</v>
      </c>
    </row>
    <row r="659" spans="1:7" ht="16.5" customHeight="1">
      <c r="A659" s="9">
        <v>664</v>
      </c>
      <c r="B659" s="3">
        <v>13660</v>
      </c>
      <c r="C659" s="3">
        <v>2059756</v>
      </c>
      <c r="D659" s="3">
        <v>664</v>
      </c>
      <c r="E659" s="4" t="s">
        <v>6</v>
      </c>
      <c r="F659">
        <f t="shared" si="10"/>
        <v>0</v>
      </c>
      <c r="G659">
        <v>0</v>
      </c>
    </row>
    <row r="660" spans="1:7" ht="16.5" customHeight="1">
      <c r="A660" s="9">
        <v>665</v>
      </c>
      <c r="B660" s="3">
        <v>14211</v>
      </c>
      <c r="C660" s="3">
        <v>2060414</v>
      </c>
      <c r="D660" s="3">
        <v>665</v>
      </c>
      <c r="E660" s="4" t="s">
        <v>6</v>
      </c>
      <c r="F660">
        <f t="shared" si="10"/>
        <v>0</v>
      </c>
      <c r="G660">
        <v>3</v>
      </c>
    </row>
    <row r="661" spans="1:7" ht="16.5" customHeight="1">
      <c r="A661" s="9">
        <v>666</v>
      </c>
      <c r="B661" s="3">
        <v>13902</v>
      </c>
      <c r="C661" s="3">
        <v>2060113</v>
      </c>
      <c r="D661" s="3">
        <v>666</v>
      </c>
      <c r="E661" s="4" t="s">
        <v>6</v>
      </c>
      <c r="F661">
        <f t="shared" si="10"/>
        <v>0</v>
      </c>
      <c r="G661">
        <v>3</v>
      </c>
    </row>
    <row r="662" spans="1:7" ht="16.5" customHeight="1">
      <c r="A662" s="9">
        <v>667</v>
      </c>
      <c r="B662" s="3">
        <v>13901</v>
      </c>
      <c r="C662" s="3">
        <v>2060114</v>
      </c>
      <c r="D662" s="3">
        <v>667</v>
      </c>
      <c r="E662" s="4" t="s">
        <v>6</v>
      </c>
      <c r="F662">
        <f t="shared" si="10"/>
        <v>0</v>
      </c>
      <c r="G662" t="s">
        <v>91</v>
      </c>
    </row>
    <row r="663" spans="1:7" ht="16.5" customHeight="1">
      <c r="A663" s="9">
        <v>668</v>
      </c>
      <c r="B663" s="3">
        <v>13699</v>
      </c>
      <c r="C663" s="3">
        <v>2059815</v>
      </c>
      <c r="D663" s="3">
        <v>668</v>
      </c>
      <c r="E663" s="4" t="s">
        <v>6</v>
      </c>
      <c r="F663">
        <f t="shared" si="10"/>
        <v>0</v>
      </c>
      <c r="G663" t="s">
        <v>91</v>
      </c>
    </row>
    <row r="664" spans="1:7" ht="16.5" customHeight="1">
      <c r="A664" s="9">
        <v>669</v>
      </c>
      <c r="B664" s="3">
        <v>13672</v>
      </c>
      <c r="C664" s="3">
        <v>2059776</v>
      </c>
      <c r="D664" s="3">
        <v>669</v>
      </c>
      <c r="E664" s="4" t="s">
        <v>6</v>
      </c>
      <c r="F664">
        <f t="shared" si="10"/>
        <v>0</v>
      </c>
      <c r="G664">
        <v>1</v>
      </c>
    </row>
    <row r="665" spans="1:7" ht="16.5" customHeight="1">
      <c r="A665" s="9">
        <v>670</v>
      </c>
      <c r="B665" s="3">
        <v>14605</v>
      </c>
      <c r="C665" s="3">
        <v>2058249</v>
      </c>
      <c r="D665" s="3">
        <v>670</v>
      </c>
      <c r="E665" s="4" t="s">
        <v>5</v>
      </c>
      <c r="F665">
        <f t="shared" si="10"/>
        <v>2</v>
      </c>
      <c r="G665">
        <v>4</v>
      </c>
    </row>
    <row r="666" spans="1:7" ht="16.5" customHeight="1">
      <c r="A666" s="9">
        <v>671</v>
      </c>
      <c r="B666" s="3">
        <v>14566</v>
      </c>
      <c r="C666" s="3">
        <v>2059066</v>
      </c>
      <c r="D666" s="3">
        <v>671</v>
      </c>
      <c r="E666" s="4" t="s">
        <v>5</v>
      </c>
      <c r="F666">
        <f t="shared" si="10"/>
        <v>2</v>
      </c>
      <c r="G666">
        <v>0</v>
      </c>
    </row>
    <row r="667" spans="1:7" ht="16.5" customHeight="1">
      <c r="A667" s="9">
        <v>672</v>
      </c>
      <c r="B667" s="3">
        <v>14556</v>
      </c>
      <c r="C667" s="3">
        <v>2059071</v>
      </c>
      <c r="D667" s="3">
        <v>672</v>
      </c>
      <c r="E667" s="4" t="s">
        <v>8</v>
      </c>
      <c r="F667">
        <f t="shared" si="10"/>
        <v>1</v>
      </c>
      <c r="G667">
        <v>4</v>
      </c>
    </row>
    <row r="668" spans="1:7" ht="16.5" customHeight="1">
      <c r="A668" s="9">
        <v>673</v>
      </c>
      <c r="B668" s="3">
        <v>14632</v>
      </c>
      <c r="C668" s="3">
        <v>3059103</v>
      </c>
      <c r="D668" s="3">
        <v>673</v>
      </c>
      <c r="E668" s="4" t="s">
        <v>6</v>
      </c>
      <c r="F668">
        <f t="shared" si="10"/>
        <v>0</v>
      </c>
      <c r="G668">
        <v>4</v>
      </c>
    </row>
    <row r="669" spans="1:7" ht="16.5" customHeight="1">
      <c r="A669" s="9">
        <v>674</v>
      </c>
      <c r="B669" s="3">
        <v>14584</v>
      </c>
      <c r="C669" s="3">
        <v>2059080</v>
      </c>
      <c r="D669" s="3">
        <v>674</v>
      </c>
      <c r="E669" s="4" t="s">
        <v>6</v>
      </c>
      <c r="F669">
        <f t="shared" si="10"/>
        <v>0</v>
      </c>
      <c r="G669">
        <v>2</v>
      </c>
    </row>
    <row r="670" spans="1:7" ht="16.5" customHeight="1">
      <c r="A670" s="9">
        <v>675</v>
      </c>
      <c r="B670" s="3">
        <v>14585</v>
      </c>
      <c r="C670" s="3">
        <v>2058687</v>
      </c>
      <c r="D670" s="3">
        <v>675</v>
      </c>
      <c r="E670" s="4" t="s">
        <v>6</v>
      </c>
      <c r="F670">
        <f t="shared" si="10"/>
        <v>0</v>
      </c>
      <c r="G670">
        <v>2</v>
      </c>
    </row>
    <row r="671" spans="1:7" ht="16.5" customHeight="1">
      <c r="A671" s="9">
        <v>676</v>
      </c>
      <c r="B671" s="3">
        <v>14555</v>
      </c>
      <c r="C671" s="3">
        <v>2059086</v>
      </c>
      <c r="D671" s="3">
        <v>676</v>
      </c>
      <c r="E671" s="4" t="s">
        <v>6</v>
      </c>
      <c r="F671">
        <f t="shared" si="10"/>
        <v>0</v>
      </c>
      <c r="G671">
        <v>0</v>
      </c>
    </row>
    <row r="672" spans="1:7" ht="16.5" customHeight="1">
      <c r="A672" s="9">
        <v>677</v>
      </c>
      <c r="B672" s="3">
        <v>14836</v>
      </c>
      <c r="C672" s="3">
        <v>2059259</v>
      </c>
      <c r="D672" s="3">
        <v>677</v>
      </c>
      <c r="E672" s="4" t="s">
        <v>9</v>
      </c>
      <c r="F672">
        <f t="shared" si="10"/>
        <v>4</v>
      </c>
      <c r="G672" t="s">
        <v>91</v>
      </c>
    </row>
    <row r="673" spans="1:7" ht="16.5" customHeight="1">
      <c r="A673" s="9">
        <v>677</v>
      </c>
      <c r="B673" s="3">
        <v>14580</v>
      </c>
      <c r="C673" s="3">
        <v>2059259</v>
      </c>
      <c r="D673" s="3">
        <v>677</v>
      </c>
      <c r="E673" s="4" t="s">
        <v>9</v>
      </c>
      <c r="F673">
        <f t="shared" si="10"/>
        <v>4</v>
      </c>
      <c r="G673">
        <v>4</v>
      </c>
    </row>
    <row r="674" spans="1:7" ht="16.5" customHeight="1">
      <c r="A674" s="9">
        <v>678</v>
      </c>
      <c r="B674" s="3">
        <v>14574</v>
      </c>
      <c r="C674" s="3">
        <v>2059251</v>
      </c>
      <c r="D674" s="3">
        <v>678</v>
      </c>
      <c r="E674" s="4" t="s">
        <v>7</v>
      </c>
      <c r="F674">
        <f t="shared" si="10"/>
        <v>3</v>
      </c>
      <c r="G674">
        <v>0</v>
      </c>
    </row>
    <row r="675" spans="1:7" ht="16.5" customHeight="1">
      <c r="A675" s="9">
        <v>679</v>
      </c>
      <c r="B675" s="3">
        <v>14916</v>
      </c>
      <c r="C675" s="3">
        <v>2058847</v>
      </c>
      <c r="D675" s="3">
        <v>679</v>
      </c>
      <c r="E675" s="4" t="s">
        <v>9</v>
      </c>
      <c r="F675">
        <f t="shared" si="10"/>
        <v>4</v>
      </c>
      <c r="G675">
        <v>0</v>
      </c>
    </row>
    <row r="676" spans="1:7" ht="16.5" customHeight="1">
      <c r="A676" s="9">
        <v>680</v>
      </c>
      <c r="B676" s="3">
        <v>14569</v>
      </c>
      <c r="C676" s="3">
        <v>2058285</v>
      </c>
      <c r="D676" s="3">
        <v>680</v>
      </c>
      <c r="E676" s="4" t="s">
        <v>9</v>
      </c>
      <c r="F676">
        <f t="shared" si="10"/>
        <v>4</v>
      </c>
      <c r="G676">
        <v>2</v>
      </c>
    </row>
    <row r="677" spans="1:7" ht="16.5" customHeight="1">
      <c r="A677" s="9">
        <v>681</v>
      </c>
      <c r="B677" s="3">
        <v>14568</v>
      </c>
      <c r="C677" s="3">
        <v>2059182</v>
      </c>
      <c r="D677" s="3">
        <v>681</v>
      </c>
      <c r="E677" s="4" t="s">
        <v>6</v>
      </c>
      <c r="F677">
        <f t="shared" si="10"/>
        <v>0</v>
      </c>
      <c r="G677">
        <v>3</v>
      </c>
    </row>
    <row r="678" spans="1:7" ht="16.5" customHeight="1">
      <c r="A678" s="9">
        <v>682</v>
      </c>
      <c r="B678" s="3">
        <v>14567</v>
      </c>
      <c r="C678" s="3">
        <v>2059187</v>
      </c>
      <c r="D678" s="3">
        <v>682</v>
      </c>
      <c r="E678" s="4" t="s">
        <v>6</v>
      </c>
      <c r="F678">
        <f t="shared" si="10"/>
        <v>0</v>
      </c>
      <c r="G678">
        <v>2</v>
      </c>
    </row>
    <row r="679" spans="1:7" ht="16.5" customHeight="1">
      <c r="A679" s="9">
        <v>683</v>
      </c>
      <c r="B679" s="3">
        <v>14510</v>
      </c>
      <c r="C679" s="3">
        <v>2059192</v>
      </c>
      <c r="D679" s="3">
        <v>683</v>
      </c>
      <c r="E679" s="4" t="s">
        <v>5</v>
      </c>
      <c r="F679">
        <f t="shared" si="10"/>
        <v>2</v>
      </c>
      <c r="G679">
        <v>4</v>
      </c>
    </row>
    <row r="680" spans="1:7" ht="16.5" customHeight="1">
      <c r="A680" s="9">
        <v>684</v>
      </c>
      <c r="B680" s="3">
        <v>14491</v>
      </c>
      <c r="C680" s="3">
        <v>2059198</v>
      </c>
      <c r="D680" s="3">
        <v>684</v>
      </c>
      <c r="E680" s="4" t="s">
        <v>9</v>
      </c>
      <c r="F680">
        <f t="shared" si="10"/>
        <v>4</v>
      </c>
      <c r="G680">
        <v>1</v>
      </c>
    </row>
    <row r="681" spans="1:7" ht="16.5" customHeight="1">
      <c r="A681" s="9">
        <v>685</v>
      </c>
      <c r="B681" s="3">
        <v>14299</v>
      </c>
      <c r="C681" s="3">
        <v>2060469</v>
      </c>
      <c r="D681" s="3">
        <v>685</v>
      </c>
      <c r="E681" s="4" t="s">
        <v>5</v>
      </c>
      <c r="F681">
        <f t="shared" si="10"/>
        <v>2</v>
      </c>
      <c r="G681" t="s">
        <v>91</v>
      </c>
    </row>
    <row r="682" spans="1:7" ht="16.5" customHeight="1">
      <c r="A682" s="9">
        <v>686</v>
      </c>
      <c r="B682" s="3">
        <v>14917</v>
      </c>
      <c r="C682" s="3">
        <v>10085</v>
      </c>
      <c r="D682" s="3">
        <v>686</v>
      </c>
      <c r="E682" s="4" t="s">
        <v>7</v>
      </c>
      <c r="F682">
        <f t="shared" si="10"/>
        <v>3</v>
      </c>
      <c r="G682" t="s">
        <v>91</v>
      </c>
    </row>
    <row r="683" spans="1:7" ht="16.5" customHeight="1">
      <c r="A683" s="9">
        <v>686</v>
      </c>
      <c r="B683" s="3">
        <v>14888</v>
      </c>
      <c r="C683" s="3">
        <v>2060060</v>
      </c>
      <c r="D683" s="3">
        <v>686</v>
      </c>
      <c r="E683" s="4" t="s">
        <v>7</v>
      </c>
      <c r="F683">
        <f t="shared" si="10"/>
        <v>3</v>
      </c>
      <c r="G683">
        <v>1</v>
      </c>
    </row>
    <row r="684" spans="1:7" ht="16.5" customHeight="1">
      <c r="A684" s="9">
        <v>687</v>
      </c>
      <c r="B684" s="3">
        <v>14807</v>
      </c>
      <c r="C684" s="3">
        <v>2060337</v>
      </c>
      <c r="D684" s="3">
        <v>687</v>
      </c>
      <c r="E684" s="4" t="s">
        <v>7</v>
      </c>
      <c r="F684">
        <f t="shared" si="10"/>
        <v>3</v>
      </c>
      <c r="G684">
        <v>4</v>
      </c>
    </row>
    <row r="685" spans="1:7" ht="16.5" customHeight="1">
      <c r="A685" s="9">
        <v>688</v>
      </c>
      <c r="B685" s="3">
        <v>14744</v>
      </c>
      <c r="C685" s="3">
        <v>2059771</v>
      </c>
      <c r="D685" s="3">
        <v>688</v>
      </c>
      <c r="E685" s="4" t="s">
        <v>7</v>
      </c>
      <c r="F685">
        <f t="shared" si="10"/>
        <v>3</v>
      </c>
      <c r="G685">
        <v>1</v>
      </c>
    </row>
    <row r="686" spans="1:7" ht="16.5" customHeight="1">
      <c r="A686" s="9">
        <v>689</v>
      </c>
      <c r="B686" s="3">
        <v>13922</v>
      </c>
      <c r="C686" s="3">
        <v>2060203</v>
      </c>
      <c r="D686" s="3">
        <v>689</v>
      </c>
      <c r="E686" s="4" t="s">
        <v>5</v>
      </c>
      <c r="F686">
        <f t="shared" si="10"/>
        <v>2</v>
      </c>
      <c r="G686">
        <v>1</v>
      </c>
    </row>
    <row r="687" spans="1:7" ht="16.5" customHeight="1">
      <c r="A687" s="9">
        <v>690</v>
      </c>
      <c r="B687" s="3">
        <v>14138</v>
      </c>
      <c r="C687" s="3">
        <v>2060334</v>
      </c>
      <c r="D687" s="3">
        <v>690</v>
      </c>
      <c r="E687" s="4" t="s">
        <v>6</v>
      </c>
      <c r="F687">
        <f t="shared" si="10"/>
        <v>0</v>
      </c>
      <c r="G687">
        <v>2</v>
      </c>
    </row>
    <row r="688" spans="1:7" ht="16.5" customHeight="1">
      <c r="A688" s="9">
        <v>691</v>
      </c>
      <c r="B688" s="3">
        <v>13346</v>
      </c>
      <c r="C688" s="3">
        <v>2060202</v>
      </c>
      <c r="D688" s="3">
        <v>691</v>
      </c>
      <c r="E688" s="4" t="s">
        <v>6</v>
      </c>
      <c r="F688">
        <f t="shared" si="10"/>
        <v>0</v>
      </c>
      <c r="G688">
        <v>0</v>
      </c>
    </row>
    <row r="689" spans="1:7" ht="16.5" customHeight="1">
      <c r="A689" s="9">
        <v>692</v>
      </c>
      <c r="B689" s="3">
        <v>14045</v>
      </c>
      <c r="C689" s="3">
        <v>2060243</v>
      </c>
      <c r="D689" s="3">
        <v>692</v>
      </c>
      <c r="E689" s="4" t="s">
        <v>6</v>
      </c>
      <c r="F689">
        <f t="shared" si="10"/>
        <v>0</v>
      </c>
      <c r="G689">
        <v>4</v>
      </c>
    </row>
    <row r="690" spans="1:7" ht="16.5" customHeight="1">
      <c r="A690" s="9">
        <v>693</v>
      </c>
      <c r="B690" s="3">
        <v>13994</v>
      </c>
      <c r="C690" s="3">
        <v>2060191</v>
      </c>
      <c r="D690" s="3">
        <v>693</v>
      </c>
      <c r="E690" s="4" t="s">
        <v>7</v>
      </c>
      <c r="F690">
        <f t="shared" si="10"/>
        <v>3</v>
      </c>
      <c r="G690">
        <v>4</v>
      </c>
    </row>
    <row r="691" spans="1:7" ht="16.5" customHeight="1">
      <c r="A691" s="9">
        <v>694</v>
      </c>
      <c r="B691" s="3">
        <v>14185</v>
      </c>
      <c r="C691" s="3">
        <v>2060034</v>
      </c>
      <c r="D691" s="3">
        <v>694</v>
      </c>
      <c r="E691" s="4" t="s">
        <v>5</v>
      </c>
      <c r="F691">
        <f t="shared" si="10"/>
        <v>2</v>
      </c>
      <c r="G691">
        <v>2</v>
      </c>
    </row>
    <row r="692" spans="1:7" ht="16.5" customHeight="1">
      <c r="A692" s="9">
        <v>695</v>
      </c>
      <c r="B692" s="3">
        <v>13753</v>
      </c>
      <c r="C692" s="3">
        <v>2059877</v>
      </c>
      <c r="D692" s="3">
        <v>695</v>
      </c>
      <c r="E692" s="4" t="s">
        <v>9</v>
      </c>
      <c r="F692">
        <f t="shared" si="10"/>
        <v>4</v>
      </c>
      <c r="G692">
        <v>3</v>
      </c>
    </row>
    <row r="693" spans="1:7" ht="16.5" customHeight="1">
      <c r="A693" s="9">
        <v>696</v>
      </c>
      <c r="B693" s="3">
        <v>14218</v>
      </c>
      <c r="C693" s="3">
        <v>10109</v>
      </c>
      <c r="D693" s="3">
        <v>696</v>
      </c>
      <c r="E693" s="4" t="s">
        <v>6</v>
      </c>
      <c r="F693">
        <f t="shared" si="10"/>
        <v>0</v>
      </c>
      <c r="G693">
        <v>0</v>
      </c>
    </row>
    <row r="694" spans="1:7" ht="16.5" customHeight="1">
      <c r="A694" s="9">
        <v>697</v>
      </c>
      <c r="B694" s="3">
        <v>14499</v>
      </c>
      <c r="C694" s="3">
        <v>2058569</v>
      </c>
      <c r="D694" s="3">
        <v>697</v>
      </c>
      <c r="E694" s="4" t="s">
        <v>9</v>
      </c>
      <c r="F694">
        <f t="shared" si="10"/>
        <v>4</v>
      </c>
      <c r="G694">
        <v>1</v>
      </c>
    </row>
    <row r="695" spans="1:7" ht="16.5" customHeight="1">
      <c r="A695" s="9">
        <v>698</v>
      </c>
      <c r="B695" s="3">
        <v>14540</v>
      </c>
      <c r="C695" s="3">
        <v>2059231</v>
      </c>
      <c r="D695" s="3">
        <v>698</v>
      </c>
      <c r="E695" s="4" t="s">
        <v>6</v>
      </c>
      <c r="F695">
        <f t="shared" si="10"/>
        <v>0</v>
      </c>
      <c r="G695">
        <v>2</v>
      </c>
    </row>
    <row r="696" spans="1:7" ht="16.5" customHeight="1">
      <c r="A696" s="9">
        <v>699</v>
      </c>
      <c r="B696" s="3">
        <v>14490</v>
      </c>
      <c r="C696" s="3">
        <v>2059174</v>
      </c>
      <c r="D696" s="3">
        <v>699</v>
      </c>
      <c r="E696" s="4" t="s">
        <v>10</v>
      </c>
      <c r="F696" t="str">
        <f t="shared" si="10"/>
        <v>-</v>
      </c>
      <c r="G696">
        <v>4</v>
      </c>
    </row>
    <row r="697" spans="1:7" ht="16.5" customHeight="1">
      <c r="A697" s="9">
        <v>700</v>
      </c>
      <c r="B697" s="3">
        <v>14488</v>
      </c>
      <c r="C697" s="3">
        <v>2059173</v>
      </c>
      <c r="D697" s="3">
        <v>700</v>
      </c>
      <c r="E697" s="4" t="s">
        <v>6</v>
      </c>
      <c r="F697">
        <f t="shared" si="10"/>
        <v>0</v>
      </c>
      <c r="G697">
        <v>4</v>
      </c>
    </row>
    <row r="698" spans="1:7" ht="16.5" customHeight="1">
      <c r="A698" s="9">
        <v>701</v>
      </c>
      <c r="B698" s="3">
        <v>14477</v>
      </c>
      <c r="C698" s="3">
        <v>2058294</v>
      </c>
      <c r="D698" s="3">
        <v>701</v>
      </c>
      <c r="E698" s="4" t="s">
        <v>7</v>
      </c>
      <c r="F698">
        <f t="shared" si="10"/>
        <v>3</v>
      </c>
      <c r="G698">
        <v>2</v>
      </c>
    </row>
    <row r="699" spans="1:7" ht="16.5" customHeight="1">
      <c r="A699" s="9">
        <v>702</v>
      </c>
      <c r="B699" s="3">
        <v>14336</v>
      </c>
      <c r="C699" s="3">
        <v>2060533</v>
      </c>
      <c r="D699" s="3">
        <v>702</v>
      </c>
      <c r="E699" s="4" t="s">
        <v>6</v>
      </c>
      <c r="F699">
        <f t="shared" si="10"/>
        <v>0</v>
      </c>
      <c r="G699">
        <v>4</v>
      </c>
    </row>
    <row r="700" spans="1:7" ht="16.5" customHeight="1">
      <c r="A700" s="9">
        <v>703</v>
      </c>
      <c r="B700" s="3">
        <v>12535</v>
      </c>
      <c r="C700" s="3">
        <v>2060475</v>
      </c>
      <c r="D700" s="3">
        <v>703</v>
      </c>
      <c r="E700" s="4" t="s">
        <v>6</v>
      </c>
      <c r="F700">
        <f t="shared" si="10"/>
        <v>0</v>
      </c>
      <c r="G700">
        <v>1</v>
      </c>
    </row>
    <row r="701" spans="1:7" ht="16.5" customHeight="1">
      <c r="A701" s="9">
        <v>704</v>
      </c>
      <c r="B701" s="3">
        <v>14318</v>
      </c>
      <c r="C701" s="3">
        <v>2060495</v>
      </c>
      <c r="D701" s="3">
        <v>704</v>
      </c>
      <c r="E701" s="4" t="s">
        <v>6</v>
      </c>
      <c r="F701">
        <f t="shared" si="10"/>
        <v>0</v>
      </c>
      <c r="G701">
        <v>4</v>
      </c>
    </row>
    <row r="702" spans="1:7" ht="16.5" customHeight="1">
      <c r="A702" s="9">
        <v>705</v>
      </c>
      <c r="B702" s="3">
        <v>14315</v>
      </c>
      <c r="C702" s="3">
        <v>2060493</v>
      </c>
      <c r="D702" s="3">
        <v>705</v>
      </c>
      <c r="E702" s="4" t="s">
        <v>6</v>
      </c>
      <c r="F702">
        <f t="shared" si="10"/>
        <v>0</v>
      </c>
      <c r="G702">
        <v>0</v>
      </c>
    </row>
    <row r="703" spans="1:7" ht="16.5" customHeight="1">
      <c r="A703" s="9">
        <v>706</v>
      </c>
      <c r="B703" s="3">
        <v>14314</v>
      </c>
      <c r="C703" s="3">
        <v>2060491</v>
      </c>
      <c r="D703" s="3">
        <v>706</v>
      </c>
      <c r="E703" s="4" t="s">
        <v>6</v>
      </c>
      <c r="F703">
        <f t="shared" si="10"/>
        <v>0</v>
      </c>
      <c r="G703">
        <v>0</v>
      </c>
    </row>
    <row r="704" spans="1:7" ht="16.5" customHeight="1">
      <c r="A704" s="9">
        <v>707</v>
      </c>
      <c r="B704" s="3">
        <v>14326</v>
      </c>
      <c r="C704" s="3">
        <v>2060509</v>
      </c>
      <c r="D704" s="3">
        <v>707</v>
      </c>
      <c r="E704" s="4" t="s">
        <v>6</v>
      </c>
      <c r="F704">
        <f t="shared" si="10"/>
        <v>0</v>
      </c>
      <c r="G704">
        <v>1</v>
      </c>
    </row>
    <row r="705" spans="1:7" ht="16.5" customHeight="1">
      <c r="A705" s="9">
        <v>708</v>
      </c>
      <c r="B705" s="3">
        <v>14541</v>
      </c>
      <c r="C705" s="3">
        <v>2059230</v>
      </c>
      <c r="D705" s="3">
        <v>708</v>
      </c>
      <c r="E705" s="4" t="s">
        <v>8</v>
      </c>
      <c r="F705">
        <f t="shared" si="10"/>
        <v>1</v>
      </c>
      <c r="G705">
        <v>2</v>
      </c>
    </row>
    <row r="706" spans="1:7" ht="16.5" customHeight="1">
      <c r="A706" s="9">
        <v>709</v>
      </c>
      <c r="B706" s="3">
        <v>14918</v>
      </c>
      <c r="C706" s="3">
        <v>2058197</v>
      </c>
      <c r="D706" s="3">
        <v>709</v>
      </c>
      <c r="E706" s="4" t="s">
        <v>4</v>
      </c>
      <c r="F706" t="str">
        <f t="shared" ref="F706:F769" si="11">IF(E706="L0",0,IF(E706="L1",1,IF(E706="L2",2,IF(E706="L3",3,IF(E706="L4",4,"-")))))</f>
        <v>-</v>
      </c>
      <c r="G706">
        <v>0</v>
      </c>
    </row>
    <row r="707" spans="1:7" ht="16.5" customHeight="1">
      <c r="A707" s="9">
        <v>709</v>
      </c>
      <c r="B707" s="3">
        <v>12367</v>
      </c>
      <c r="C707" s="3">
        <v>2058197</v>
      </c>
      <c r="D707" s="3">
        <v>709</v>
      </c>
      <c r="E707" s="4" t="s">
        <v>4</v>
      </c>
      <c r="F707" t="str">
        <f t="shared" si="11"/>
        <v>-</v>
      </c>
      <c r="G707">
        <v>0</v>
      </c>
    </row>
    <row r="708" spans="1:7" ht="16.5" customHeight="1">
      <c r="A708" s="9">
        <v>710</v>
      </c>
      <c r="B708" s="3">
        <v>14483</v>
      </c>
      <c r="C708" s="3">
        <v>2058237</v>
      </c>
      <c r="D708" s="3">
        <v>710</v>
      </c>
      <c r="E708" s="4" t="s">
        <v>6</v>
      </c>
      <c r="F708">
        <f t="shared" si="11"/>
        <v>0</v>
      </c>
      <c r="G708">
        <v>0</v>
      </c>
    </row>
    <row r="709" spans="1:7" ht="16.5" customHeight="1">
      <c r="A709" s="9">
        <v>711</v>
      </c>
      <c r="B709" s="3">
        <v>14481</v>
      </c>
      <c r="C709" s="3">
        <v>2058273</v>
      </c>
      <c r="D709" s="3">
        <v>711</v>
      </c>
      <c r="E709" s="4" t="s">
        <v>5</v>
      </c>
      <c r="F709">
        <f t="shared" si="11"/>
        <v>2</v>
      </c>
      <c r="G709">
        <v>0</v>
      </c>
    </row>
    <row r="710" spans="1:7" ht="16.5" customHeight="1">
      <c r="A710" s="9">
        <v>712</v>
      </c>
      <c r="B710" s="3">
        <v>14475</v>
      </c>
      <c r="C710" s="3">
        <v>2058261</v>
      </c>
      <c r="D710" s="3">
        <v>712</v>
      </c>
      <c r="E710" s="4" t="s">
        <v>8</v>
      </c>
      <c r="F710">
        <f t="shared" si="11"/>
        <v>1</v>
      </c>
      <c r="G710">
        <v>2</v>
      </c>
    </row>
    <row r="711" spans="1:7" ht="16.5" customHeight="1">
      <c r="A711" s="9">
        <v>713</v>
      </c>
      <c r="B711" s="3">
        <v>14485</v>
      </c>
      <c r="C711" s="3">
        <v>2059324</v>
      </c>
      <c r="D711" s="3">
        <v>713</v>
      </c>
      <c r="E711" s="4" t="s">
        <v>8</v>
      </c>
      <c r="F711">
        <f t="shared" si="11"/>
        <v>1</v>
      </c>
      <c r="G711">
        <v>3</v>
      </c>
    </row>
    <row r="712" spans="1:7" ht="16.5" customHeight="1">
      <c r="A712" s="9">
        <v>714</v>
      </c>
      <c r="B712" s="3">
        <v>14462</v>
      </c>
      <c r="C712" s="3">
        <v>2059105</v>
      </c>
      <c r="D712" s="3">
        <v>714</v>
      </c>
      <c r="E712" s="4" t="s">
        <v>7</v>
      </c>
      <c r="F712">
        <f t="shared" si="11"/>
        <v>3</v>
      </c>
      <c r="G712">
        <v>3</v>
      </c>
    </row>
    <row r="713" spans="1:7" ht="16.5" customHeight="1">
      <c r="A713" s="9">
        <v>715</v>
      </c>
      <c r="B713" s="3">
        <v>14461</v>
      </c>
      <c r="C713" s="3">
        <v>2058270</v>
      </c>
      <c r="D713" s="3">
        <v>715</v>
      </c>
      <c r="E713" s="4" t="s">
        <v>9</v>
      </c>
      <c r="F713">
        <f t="shared" si="11"/>
        <v>4</v>
      </c>
      <c r="G713">
        <v>3</v>
      </c>
    </row>
    <row r="714" spans="1:7" ht="16.5" customHeight="1">
      <c r="A714" s="9">
        <v>716</v>
      </c>
      <c r="B714" s="3">
        <v>14455</v>
      </c>
      <c r="C714" s="3">
        <v>2058081</v>
      </c>
      <c r="D714" s="3">
        <v>716</v>
      </c>
      <c r="E714" s="4" t="s">
        <v>6</v>
      </c>
      <c r="F714">
        <f t="shared" si="11"/>
        <v>0</v>
      </c>
      <c r="G714">
        <v>0</v>
      </c>
    </row>
    <row r="715" spans="1:7" ht="16.5" customHeight="1">
      <c r="A715" s="9">
        <v>716</v>
      </c>
      <c r="B715" s="3">
        <v>14460</v>
      </c>
      <c r="C715" s="3">
        <v>2059132</v>
      </c>
      <c r="D715" s="3">
        <v>716</v>
      </c>
      <c r="E715" s="4" t="s">
        <v>6</v>
      </c>
      <c r="F715">
        <f t="shared" si="11"/>
        <v>0</v>
      </c>
      <c r="G715">
        <v>0</v>
      </c>
    </row>
    <row r="716" spans="1:7" ht="16.5" customHeight="1">
      <c r="A716" s="9">
        <v>717</v>
      </c>
      <c r="B716" s="3">
        <v>13949</v>
      </c>
      <c r="C716" s="3">
        <v>2060159</v>
      </c>
      <c r="D716" s="3">
        <v>717</v>
      </c>
      <c r="E716" s="4" t="s">
        <v>8</v>
      </c>
      <c r="F716">
        <f t="shared" si="11"/>
        <v>1</v>
      </c>
      <c r="G716">
        <v>3</v>
      </c>
    </row>
    <row r="717" spans="1:7" ht="16.5" customHeight="1">
      <c r="A717" s="9">
        <v>718</v>
      </c>
      <c r="B717" s="3">
        <v>13860</v>
      </c>
      <c r="C717" s="3">
        <v>2060052</v>
      </c>
      <c r="D717" s="3">
        <v>718</v>
      </c>
      <c r="E717" s="4" t="s">
        <v>6</v>
      </c>
      <c r="F717">
        <f t="shared" si="11"/>
        <v>0</v>
      </c>
      <c r="G717">
        <v>0</v>
      </c>
    </row>
    <row r="718" spans="1:7" ht="16.5" customHeight="1">
      <c r="A718" s="9">
        <v>719</v>
      </c>
      <c r="B718" s="3">
        <v>14752</v>
      </c>
      <c r="C718" s="3">
        <v>2059835</v>
      </c>
      <c r="D718" s="3">
        <v>719</v>
      </c>
      <c r="E718" s="4" t="s">
        <v>6</v>
      </c>
      <c r="F718">
        <f t="shared" si="11"/>
        <v>0</v>
      </c>
      <c r="G718">
        <v>0</v>
      </c>
    </row>
    <row r="719" spans="1:7" ht="16.5" customHeight="1">
      <c r="A719" s="9">
        <v>720</v>
      </c>
      <c r="B719" s="3">
        <v>14741</v>
      </c>
      <c r="C719" s="3">
        <v>2059707</v>
      </c>
      <c r="D719" s="3">
        <v>720</v>
      </c>
      <c r="E719" s="4" t="s">
        <v>8</v>
      </c>
      <c r="F719">
        <f t="shared" si="11"/>
        <v>1</v>
      </c>
      <c r="G719">
        <v>3</v>
      </c>
    </row>
    <row r="720" spans="1:7" ht="16.5" customHeight="1">
      <c r="A720" s="9">
        <v>721</v>
      </c>
      <c r="B720" s="3">
        <v>14892</v>
      </c>
      <c r="C720" s="3">
        <v>10079</v>
      </c>
      <c r="D720" s="3">
        <v>721</v>
      </c>
      <c r="E720" s="4" t="s">
        <v>6</v>
      </c>
      <c r="F720">
        <f t="shared" si="11"/>
        <v>0</v>
      </c>
      <c r="G720">
        <v>2</v>
      </c>
    </row>
    <row r="721" spans="1:7" ht="16.5" customHeight="1">
      <c r="A721" s="9">
        <v>722</v>
      </c>
      <c r="B721" s="3">
        <v>13970</v>
      </c>
      <c r="C721" s="3">
        <v>2060169</v>
      </c>
      <c r="D721" s="3">
        <v>722</v>
      </c>
      <c r="E721" s="4" t="s">
        <v>6</v>
      </c>
      <c r="F721">
        <f t="shared" si="11"/>
        <v>0</v>
      </c>
      <c r="G721">
        <v>0</v>
      </c>
    </row>
    <row r="722" spans="1:7" ht="16.5" customHeight="1">
      <c r="A722" s="9">
        <v>723</v>
      </c>
      <c r="B722" s="3">
        <v>14021</v>
      </c>
      <c r="C722" s="3">
        <v>2060218</v>
      </c>
      <c r="D722" s="3">
        <v>723</v>
      </c>
      <c r="E722" s="4" t="s">
        <v>4</v>
      </c>
      <c r="F722" t="str">
        <f t="shared" si="11"/>
        <v>-</v>
      </c>
      <c r="G722">
        <v>3</v>
      </c>
    </row>
    <row r="723" spans="1:7" ht="16.5" customHeight="1">
      <c r="A723" s="9">
        <v>725</v>
      </c>
      <c r="B723" s="3">
        <v>14453</v>
      </c>
      <c r="C723" s="3">
        <v>2059177</v>
      </c>
      <c r="D723" s="3">
        <v>725</v>
      </c>
      <c r="E723" s="4" t="s">
        <v>6</v>
      </c>
      <c r="F723">
        <f t="shared" si="11"/>
        <v>0</v>
      </c>
      <c r="G723" t="s">
        <v>91</v>
      </c>
    </row>
    <row r="724" spans="1:7" ht="16.5" customHeight="1">
      <c r="A724" s="9">
        <v>726</v>
      </c>
      <c r="B724" s="3">
        <v>12149</v>
      </c>
      <c r="C724" s="3">
        <v>2059183</v>
      </c>
      <c r="D724" s="3">
        <v>726</v>
      </c>
      <c r="E724" s="4" t="s">
        <v>9</v>
      </c>
      <c r="F724">
        <f t="shared" si="11"/>
        <v>4</v>
      </c>
      <c r="G724">
        <v>2</v>
      </c>
    </row>
    <row r="725" spans="1:7" ht="16.5" customHeight="1">
      <c r="A725" s="9">
        <v>727</v>
      </c>
      <c r="B725" s="3">
        <v>12151</v>
      </c>
      <c r="C725" s="3">
        <v>2059188</v>
      </c>
      <c r="D725" s="3">
        <v>727</v>
      </c>
      <c r="E725" s="4" t="s">
        <v>9</v>
      </c>
      <c r="F725">
        <f t="shared" si="11"/>
        <v>4</v>
      </c>
      <c r="G725">
        <v>2</v>
      </c>
    </row>
    <row r="726" spans="1:7" ht="16.5" customHeight="1">
      <c r="A726" s="9">
        <v>728</v>
      </c>
      <c r="B726" s="3">
        <v>12150</v>
      </c>
      <c r="C726" s="3">
        <v>2059193</v>
      </c>
      <c r="D726" s="3">
        <v>728</v>
      </c>
      <c r="E726" s="4" t="s">
        <v>9</v>
      </c>
      <c r="F726">
        <f t="shared" si="11"/>
        <v>4</v>
      </c>
      <c r="G726">
        <v>4</v>
      </c>
    </row>
    <row r="727" spans="1:7" ht="16.5" customHeight="1">
      <c r="A727" s="9">
        <v>729</v>
      </c>
      <c r="B727" s="3">
        <v>13259</v>
      </c>
      <c r="C727" s="3">
        <v>2059199</v>
      </c>
      <c r="D727" s="3">
        <v>729</v>
      </c>
      <c r="E727" s="4" t="s">
        <v>9</v>
      </c>
      <c r="F727">
        <f t="shared" si="11"/>
        <v>4</v>
      </c>
      <c r="G727">
        <v>0</v>
      </c>
    </row>
    <row r="728" spans="1:7" ht="16.5" customHeight="1">
      <c r="A728" s="9">
        <v>730</v>
      </c>
      <c r="B728" s="3">
        <v>13264</v>
      </c>
      <c r="C728" s="3">
        <v>2059208</v>
      </c>
      <c r="D728" s="3">
        <v>730</v>
      </c>
      <c r="E728" s="4" t="s">
        <v>9</v>
      </c>
      <c r="F728">
        <f t="shared" si="11"/>
        <v>4</v>
      </c>
      <c r="G728">
        <v>0</v>
      </c>
    </row>
    <row r="729" spans="1:7" ht="16.5" customHeight="1">
      <c r="A729" s="9">
        <v>731</v>
      </c>
      <c r="B729" s="3">
        <v>13266</v>
      </c>
      <c r="C729" s="3">
        <v>2059213</v>
      </c>
      <c r="D729" s="3">
        <v>731</v>
      </c>
      <c r="E729" s="4" t="s">
        <v>9</v>
      </c>
      <c r="F729">
        <f t="shared" si="11"/>
        <v>4</v>
      </c>
      <c r="G729">
        <v>0</v>
      </c>
    </row>
    <row r="730" spans="1:7" ht="16.5" customHeight="1">
      <c r="A730" s="9">
        <v>732</v>
      </c>
      <c r="B730" s="3">
        <v>13268</v>
      </c>
      <c r="C730" s="3">
        <v>2059217</v>
      </c>
      <c r="D730" s="3">
        <v>732</v>
      </c>
      <c r="E730" s="4" t="s">
        <v>9</v>
      </c>
      <c r="F730">
        <f t="shared" si="11"/>
        <v>4</v>
      </c>
      <c r="G730">
        <v>0</v>
      </c>
    </row>
    <row r="731" spans="1:7" ht="16.5" customHeight="1">
      <c r="A731" s="9">
        <v>733</v>
      </c>
      <c r="B731" s="3">
        <v>13269</v>
      </c>
      <c r="C731" s="3">
        <v>2059216</v>
      </c>
      <c r="D731" s="3">
        <v>733</v>
      </c>
      <c r="E731" s="4" t="s">
        <v>9</v>
      </c>
      <c r="F731">
        <f t="shared" si="11"/>
        <v>4</v>
      </c>
      <c r="G731">
        <v>0</v>
      </c>
    </row>
    <row r="732" spans="1:7" ht="16.5" customHeight="1">
      <c r="A732" s="9">
        <v>734</v>
      </c>
      <c r="B732" s="3">
        <v>12193</v>
      </c>
      <c r="C732" s="3">
        <v>2059493</v>
      </c>
      <c r="D732" s="3">
        <v>734</v>
      </c>
      <c r="E732" s="4" t="s">
        <v>9</v>
      </c>
      <c r="F732">
        <f t="shared" si="11"/>
        <v>4</v>
      </c>
      <c r="G732">
        <v>0</v>
      </c>
    </row>
    <row r="733" spans="1:7" ht="16.5" customHeight="1">
      <c r="A733" s="9">
        <v>735</v>
      </c>
      <c r="B733" s="3">
        <v>14828</v>
      </c>
      <c r="C733" s="3">
        <v>2058573</v>
      </c>
      <c r="D733" s="3">
        <v>735</v>
      </c>
      <c r="E733" s="4" t="s">
        <v>5</v>
      </c>
      <c r="F733">
        <f t="shared" si="11"/>
        <v>2</v>
      </c>
      <c r="G733">
        <v>0</v>
      </c>
    </row>
    <row r="734" spans="1:7" ht="16.5" customHeight="1">
      <c r="A734" s="9">
        <v>735</v>
      </c>
      <c r="B734" s="3">
        <v>14435</v>
      </c>
      <c r="C734" s="3">
        <v>2058573</v>
      </c>
      <c r="D734" s="3">
        <v>735</v>
      </c>
      <c r="E734" s="4" t="s">
        <v>5</v>
      </c>
      <c r="F734">
        <f t="shared" si="11"/>
        <v>2</v>
      </c>
      <c r="G734">
        <v>0</v>
      </c>
    </row>
    <row r="735" spans="1:7" ht="16.5" customHeight="1">
      <c r="A735" s="9">
        <v>736</v>
      </c>
      <c r="B735" s="3">
        <v>14370</v>
      </c>
      <c r="C735" s="3">
        <v>2058682</v>
      </c>
      <c r="D735" s="3">
        <v>736</v>
      </c>
      <c r="E735" s="4" t="s">
        <v>5</v>
      </c>
      <c r="F735">
        <f t="shared" si="11"/>
        <v>2</v>
      </c>
      <c r="G735">
        <v>0</v>
      </c>
    </row>
    <row r="736" spans="1:7" ht="16.5" customHeight="1">
      <c r="A736" s="9">
        <v>737</v>
      </c>
      <c r="B736" s="3">
        <v>14371</v>
      </c>
      <c r="C736" s="3">
        <v>2058302</v>
      </c>
      <c r="D736" s="3">
        <v>737</v>
      </c>
      <c r="E736" s="4" t="s">
        <v>9</v>
      </c>
      <c r="F736">
        <f t="shared" si="11"/>
        <v>4</v>
      </c>
      <c r="G736">
        <v>0</v>
      </c>
    </row>
    <row r="737" spans="1:7" ht="16.5" customHeight="1">
      <c r="A737" s="9">
        <v>738</v>
      </c>
      <c r="B737" s="3">
        <v>14819</v>
      </c>
      <c r="C737" s="3">
        <v>2059457</v>
      </c>
      <c r="D737" s="3">
        <v>738</v>
      </c>
      <c r="E737" s="4" t="s">
        <v>5</v>
      </c>
      <c r="F737">
        <f t="shared" si="11"/>
        <v>2</v>
      </c>
      <c r="G737">
        <v>3</v>
      </c>
    </row>
    <row r="738" spans="1:7" ht="16.5" customHeight="1">
      <c r="A738" s="9">
        <v>739</v>
      </c>
      <c r="B738" s="3">
        <v>14373</v>
      </c>
      <c r="C738" s="3">
        <v>2059248</v>
      </c>
      <c r="D738" s="3">
        <v>739</v>
      </c>
      <c r="E738" s="4" t="s">
        <v>7</v>
      </c>
      <c r="F738">
        <f t="shared" si="11"/>
        <v>3</v>
      </c>
      <c r="G738">
        <v>3</v>
      </c>
    </row>
    <row r="739" spans="1:7" ht="16.5" customHeight="1">
      <c r="A739" s="9">
        <v>740</v>
      </c>
      <c r="B739" s="3">
        <v>14375</v>
      </c>
      <c r="C739" s="3">
        <v>2058457</v>
      </c>
      <c r="D739" s="3">
        <v>740</v>
      </c>
      <c r="E739" s="4" t="s">
        <v>7</v>
      </c>
      <c r="F739">
        <f t="shared" si="11"/>
        <v>3</v>
      </c>
      <c r="G739">
        <v>0</v>
      </c>
    </row>
    <row r="740" spans="1:7" ht="16.5" customHeight="1">
      <c r="A740" s="9">
        <v>741</v>
      </c>
      <c r="B740" s="3">
        <v>14432</v>
      </c>
      <c r="C740" s="3">
        <v>2059291</v>
      </c>
      <c r="D740" s="3">
        <v>741</v>
      </c>
      <c r="E740" s="4" t="s">
        <v>7</v>
      </c>
      <c r="F740">
        <f t="shared" si="11"/>
        <v>3</v>
      </c>
      <c r="G740">
        <v>1</v>
      </c>
    </row>
    <row r="741" spans="1:7" ht="16.5" customHeight="1">
      <c r="A741" s="9">
        <v>742</v>
      </c>
      <c r="B741" s="3">
        <v>14383</v>
      </c>
      <c r="C741" s="3">
        <v>2059001</v>
      </c>
      <c r="D741" s="3">
        <v>742</v>
      </c>
      <c r="E741" s="4" t="s">
        <v>9</v>
      </c>
      <c r="F741">
        <f t="shared" si="11"/>
        <v>4</v>
      </c>
      <c r="G741">
        <v>2</v>
      </c>
    </row>
    <row r="742" spans="1:7" ht="16.5" customHeight="1">
      <c r="A742" s="9">
        <v>743</v>
      </c>
      <c r="B742" s="3">
        <v>14431</v>
      </c>
      <c r="C742" s="3">
        <v>2059287</v>
      </c>
      <c r="D742" s="3">
        <v>743</v>
      </c>
      <c r="E742" s="4" t="s">
        <v>9</v>
      </c>
      <c r="F742">
        <f t="shared" si="11"/>
        <v>4</v>
      </c>
      <c r="G742">
        <v>0</v>
      </c>
    </row>
    <row r="743" spans="1:7" ht="16.5" customHeight="1">
      <c r="A743" s="9">
        <v>744</v>
      </c>
      <c r="B743" s="3">
        <v>14428</v>
      </c>
      <c r="C743" s="3">
        <v>2059292</v>
      </c>
      <c r="D743" s="3">
        <v>744</v>
      </c>
      <c r="E743" s="4" t="s">
        <v>9</v>
      </c>
      <c r="F743">
        <f t="shared" si="11"/>
        <v>4</v>
      </c>
      <c r="G743">
        <v>3</v>
      </c>
    </row>
    <row r="744" spans="1:7" ht="16.5" customHeight="1">
      <c r="A744" s="9">
        <v>745</v>
      </c>
      <c r="B744" s="3">
        <v>14426</v>
      </c>
      <c r="C744" s="3">
        <v>2059300</v>
      </c>
      <c r="D744" s="3">
        <v>745</v>
      </c>
      <c r="E744" s="4" t="s">
        <v>9</v>
      </c>
      <c r="F744">
        <f t="shared" si="11"/>
        <v>4</v>
      </c>
      <c r="G744">
        <v>0</v>
      </c>
    </row>
    <row r="745" spans="1:7" ht="16.5" customHeight="1">
      <c r="A745" s="9">
        <v>746</v>
      </c>
      <c r="B745" s="3">
        <v>14893</v>
      </c>
      <c r="C745" s="3">
        <v>10080</v>
      </c>
      <c r="D745" s="3">
        <v>746</v>
      </c>
      <c r="E745" s="4" t="s">
        <v>6</v>
      </c>
      <c r="F745">
        <f t="shared" si="11"/>
        <v>0</v>
      </c>
      <c r="G745">
        <v>0</v>
      </c>
    </row>
    <row r="746" spans="1:7" ht="16.5" customHeight="1">
      <c r="A746" s="9">
        <v>747</v>
      </c>
      <c r="B746" s="3">
        <v>13920</v>
      </c>
      <c r="C746" s="3">
        <v>2060190</v>
      </c>
      <c r="D746" s="3">
        <v>747</v>
      </c>
      <c r="E746" s="4" t="s">
        <v>7</v>
      </c>
      <c r="F746">
        <f t="shared" si="11"/>
        <v>3</v>
      </c>
      <c r="G746">
        <v>4</v>
      </c>
    </row>
    <row r="747" spans="1:7" ht="16.5" customHeight="1">
      <c r="A747" s="9">
        <v>748</v>
      </c>
      <c r="B747" s="3">
        <v>14399</v>
      </c>
      <c r="C747" s="3">
        <v>2059064</v>
      </c>
      <c r="D747" s="3">
        <v>748</v>
      </c>
      <c r="E747" s="4" t="s">
        <v>6</v>
      </c>
      <c r="F747">
        <f t="shared" si="11"/>
        <v>0</v>
      </c>
      <c r="G747">
        <v>0</v>
      </c>
    </row>
    <row r="748" spans="1:7" ht="16.5" customHeight="1">
      <c r="A748" s="9">
        <v>749</v>
      </c>
      <c r="B748" s="3">
        <v>14424</v>
      </c>
      <c r="C748" s="3">
        <v>2059068</v>
      </c>
      <c r="D748" s="3">
        <v>749</v>
      </c>
      <c r="E748" s="4" t="s">
        <v>10</v>
      </c>
      <c r="F748" t="str">
        <f t="shared" si="11"/>
        <v>-</v>
      </c>
      <c r="G748">
        <v>0</v>
      </c>
    </row>
    <row r="749" spans="1:7" ht="16.5" customHeight="1">
      <c r="A749" s="9">
        <v>750</v>
      </c>
      <c r="B749" s="3">
        <v>14374</v>
      </c>
      <c r="C749" s="3">
        <v>43897</v>
      </c>
      <c r="D749" s="3">
        <v>750</v>
      </c>
      <c r="E749" s="4" t="s">
        <v>6</v>
      </c>
      <c r="F749">
        <f t="shared" si="11"/>
        <v>0</v>
      </c>
      <c r="G749">
        <v>0</v>
      </c>
    </row>
    <row r="750" spans="1:7" ht="16.5" customHeight="1">
      <c r="A750" s="9">
        <v>751</v>
      </c>
      <c r="B750" s="3">
        <v>14401</v>
      </c>
      <c r="C750" s="3">
        <v>2059074</v>
      </c>
      <c r="D750" s="3">
        <v>751</v>
      </c>
      <c r="E750" s="4" t="s">
        <v>6</v>
      </c>
      <c r="F750">
        <f t="shared" si="11"/>
        <v>0</v>
      </c>
      <c r="G750">
        <v>0</v>
      </c>
    </row>
    <row r="751" spans="1:7" ht="16.5" customHeight="1">
      <c r="A751" s="9">
        <v>752</v>
      </c>
      <c r="B751" s="3">
        <v>14423</v>
      </c>
      <c r="C751" s="3">
        <v>2058542</v>
      </c>
      <c r="D751" s="3">
        <v>752</v>
      </c>
      <c r="E751" s="4" t="s">
        <v>5</v>
      </c>
      <c r="F751">
        <f t="shared" si="11"/>
        <v>2</v>
      </c>
      <c r="G751">
        <v>0</v>
      </c>
    </row>
    <row r="752" spans="1:7" ht="16.5" customHeight="1">
      <c r="A752" s="9">
        <v>753</v>
      </c>
      <c r="B752" s="3">
        <v>14412</v>
      </c>
      <c r="C752" s="3">
        <v>2059075</v>
      </c>
      <c r="D752" s="3">
        <v>753</v>
      </c>
      <c r="E752" s="4" t="s">
        <v>5</v>
      </c>
      <c r="F752">
        <f t="shared" si="11"/>
        <v>2</v>
      </c>
      <c r="G752">
        <v>0</v>
      </c>
    </row>
    <row r="753" spans="1:7" ht="16.5" customHeight="1">
      <c r="A753" s="9">
        <v>754</v>
      </c>
      <c r="B753" s="3">
        <v>14010</v>
      </c>
      <c r="C753" s="3">
        <v>2060210</v>
      </c>
      <c r="D753" s="3">
        <v>754</v>
      </c>
      <c r="E753" s="4" t="s">
        <v>6</v>
      </c>
      <c r="F753">
        <f t="shared" si="11"/>
        <v>0</v>
      </c>
      <c r="G753">
        <v>3</v>
      </c>
    </row>
    <row r="754" spans="1:7" ht="16.5" customHeight="1">
      <c r="A754" s="9">
        <v>755</v>
      </c>
      <c r="B754" s="3">
        <v>13157</v>
      </c>
      <c r="C754" s="3">
        <v>2060027</v>
      </c>
      <c r="D754" s="3">
        <v>755</v>
      </c>
      <c r="E754" s="4" t="s">
        <v>6</v>
      </c>
      <c r="F754">
        <f t="shared" si="11"/>
        <v>0</v>
      </c>
      <c r="G754">
        <v>0</v>
      </c>
    </row>
    <row r="755" spans="1:7" ht="16.5" customHeight="1">
      <c r="A755" s="9">
        <v>756</v>
      </c>
      <c r="B755" s="3">
        <v>13663</v>
      </c>
      <c r="C755" s="3">
        <v>2059766</v>
      </c>
      <c r="D755" s="3">
        <v>756</v>
      </c>
      <c r="E755" s="4" t="s">
        <v>6</v>
      </c>
      <c r="F755">
        <f t="shared" si="11"/>
        <v>0</v>
      </c>
      <c r="G755">
        <v>0</v>
      </c>
    </row>
    <row r="756" spans="1:7" ht="16.5" customHeight="1">
      <c r="A756" s="9">
        <v>757</v>
      </c>
      <c r="B756" s="3">
        <v>14855</v>
      </c>
      <c r="C756" s="3">
        <v>2060086</v>
      </c>
      <c r="D756" s="3">
        <v>757</v>
      </c>
      <c r="E756" s="4" t="s">
        <v>8</v>
      </c>
      <c r="F756">
        <f t="shared" si="11"/>
        <v>1</v>
      </c>
      <c r="G756" t="s">
        <v>91</v>
      </c>
    </row>
    <row r="757" spans="1:7" ht="16.5" customHeight="1">
      <c r="A757" s="9">
        <v>758</v>
      </c>
      <c r="B757" s="3">
        <v>14145</v>
      </c>
      <c r="C757" s="3">
        <v>2060341</v>
      </c>
      <c r="D757" s="3">
        <v>758</v>
      </c>
      <c r="E757" s="4" t="s">
        <v>6</v>
      </c>
      <c r="F757">
        <f t="shared" si="11"/>
        <v>0</v>
      </c>
      <c r="G757">
        <v>4</v>
      </c>
    </row>
    <row r="758" spans="1:7" ht="16.5" customHeight="1">
      <c r="A758" s="9">
        <v>759</v>
      </c>
      <c r="B758" s="3">
        <v>12576</v>
      </c>
      <c r="C758" s="3">
        <v>2060340</v>
      </c>
      <c r="D758" s="3">
        <v>759</v>
      </c>
      <c r="E758" s="4" t="s">
        <v>6</v>
      </c>
      <c r="F758">
        <f t="shared" si="11"/>
        <v>0</v>
      </c>
      <c r="G758">
        <v>2</v>
      </c>
    </row>
    <row r="759" spans="1:7" ht="16.5" customHeight="1">
      <c r="A759" s="9">
        <v>760</v>
      </c>
      <c r="B759" s="3">
        <v>13722</v>
      </c>
      <c r="C759" s="3">
        <v>2059837</v>
      </c>
      <c r="D759" s="3">
        <v>760</v>
      </c>
      <c r="E759" s="4" t="s">
        <v>6</v>
      </c>
      <c r="F759">
        <f t="shared" si="11"/>
        <v>0</v>
      </c>
      <c r="G759">
        <v>1</v>
      </c>
    </row>
    <row r="760" spans="1:7" ht="16.5" customHeight="1">
      <c r="A760" s="9">
        <v>761</v>
      </c>
      <c r="B760" s="3">
        <v>14056</v>
      </c>
      <c r="C760" s="3">
        <v>2060260</v>
      </c>
      <c r="D760" s="3">
        <v>761</v>
      </c>
      <c r="E760" s="4" t="s">
        <v>8</v>
      </c>
      <c r="F760">
        <f t="shared" si="11"/>
        <v>1</v>
      </c>
      <c r="G760">
        <v>0</v>
      </c>
    </row>
    <row r="761" spans="1:7" ht="16.5" customHeight="1">
      <c r="A761" s="9">
        <v>762</v>
      </c>
      <c r="B761" s="3">
        <v>14798</v>
      </c>
      <c r="C761" s="3">
        <v>2060216</v>
      </c>
      <c r="D761" s="3">
        <v>762</v>
      </c>
      <c r="E761" s="4" t="s">
        <v>7</v>
      </c>
      <c r="F761">
        <f t="shared" si="11"/>
        <v>3</v>
      </c>
      <c r="G761">
        <v>4</v>
      </c>
    </row>
    <row r="762" spans="1:7" ht="16.5" customHeight="1">
      <c r="A762" s="9">
        <v>763</v>
      </c>
      <c r="B762" s="3">
        <v>14508</v>
      </c>
      <c r="C762" s="3">
        <v>2060054</v>
      </c>
      <c r="D762" s="3">
        <v>763</v>
      </c>
      <c r="E762" s="4" t="s">
        <v>9</v>
      </c>
      <c r="F762">
        <f t="shared" si="11"/>
        <v>4</v>
      </c>
      <c r="G762">
        <v>3</v>
      </c>
    </row>
    <row r="763" spans="1:7" ht="16.5" customHeight="1">
      <c r="A763" s="9">
        <v>764</v>
      </c>
      <c r="B763" s="3">
        <v>14862</v>
      </c>
      <c r="C763" s="3">
        <v>10061</v>
      </c>
      <c r="D763" s="3">
        <v>764</v>
      </c>
      <c r="E763" s="4" t="s">
        <v>6</v>
      </c>
      <c r="F763">
        <f t="shared" si="11"/>
        <v>0</v>
      </c>
      <c r="G763">
        <v>4</v>
      </c>
    </row>
    <row r="764" spans="1:7" ht="16.5" customHeight="1">
      <c r="A764" s="9">
        <v>765</v>
      </c>
      <c r="B764" s="3">
        <v>14004</v>
      </c>
      <c r="C764" s="3">
        <v>2060205</v>
      </c>
      <c r="D764" s="3">
        <v>765</v>
      </c>
      <c r="E764" s="4" t="s">
        <v>6</v>
      </c>
      <c r="F764">
        <f t="shared" si="11"/>
        <v>0</v>
      </c>
      <c r="G764">
        <v>0</v>
      </c>
    </row>
    <row r="765" spans="1:7" ht="16.5" customHeight="1">
      <c r="A765" s="9">
        <v>766</v>
      </c>
      <c r="B765" s="3">
        <v>13700</v>
      </c>
      <c r="C765" s="3">
        <v>2059817</v>
      </c>
      <c r="D765" s="3">
        <v>766</v>
      </c>
      <c r="E765" s="4" t="s">
        <v>4</v>
      </c>
      <c r="F765" t="str">
        <f t="shared" si="11"/>
        <v>-</v>
      </c>
      <c r="G765">
        <v>3</v>
      </c>
    </row>
    <row r="766" spans="1:7" ht="16.5" customHeight="1">
      <c r="A766" s="9">
        <v>767</v>
      </c>
      <c r="B766" s="3">
        <v>14001</v>
      </c>
      <c r="C766" s="3">
        <v>2060204</v>
      </c>
      <c r="D766" s="3">
        <v>767</v>
      </c>
      <c r="E766" s="4" t="s">
        <v>6</v>
      </c>
      <c r="F766">
        <f t="shared" si="11"/>
        <v>0</v>
      </c>
      <c r="G766">
        <v>0</v>
      </c>
    </row>
    <row r="767" spans="1:7" ht="16.5" customHeight="1">
      <c r="A767" s="9">
        <v>768</v>
      </c>
      <c r="B767" s="3">
        <v>13972</v>
      </c>
      <c r="C767" s="3">
        <v>2060173</v>
      </c>
      <c r="D767" s="3">
        <v>768</v>
      </c>
      <c r="E767" s="4" t="s">
        <v>8</v>
      </c>
      <c r="F767">
        <f t="shared" si="11"/>
        <v>1</v>
      </c>
      <c r="G767">
        <v>0</v>
      </c>
    </row>
    <row r="768" spans="1:7" ht="16.5" customHeight="1">
      <c r="A768" s="9">
        <v>769</v>
      </c>
      <c r="B768" s="3">
        <v>14264</v>
      </c>
      <c r="C768" s="3">
        <v>2059750</v>
      </c>
      <c r="D768" s="3">
        <v>769</v>
      </c>
      <c r="E768" s="4" t="s">
        <v>4</v>
      </c>
      <c r="F768" t="str">
        <f t="shared" si="11"/>
        <v>-</v>
      </c>
      <c r="G768">
        <v>2</v>
      </c>
    </row>
    <row r="769" spans="1:7" ht="16.5" customHeight="1">
      <c r="A769" s="9">
        <v>770</v>
      </c>
      <c r="B769" s="3">
        <v>13997</v>
      </c>
      <c r="C769" s="3">
        <v>2060198</v>
      </c>
      <c r="D769" s="3">
        <v>770</v>
      </c>
      <c r="E769" s="4" t="s">
        <v>6</v>
      </c>
      <c r="F769">
        <f t="shared" si="11"/>
        <v>0</v>
      </c>
      <c r="G769">
        <v>1</v>
      </c>
    </row>
    <row r="770" spans="1:7" ht="16.5" customHeight="1">
      <c r="A770" s="9">
        <v>771</v>
      </c>
      <c r="B770" s="3">
        <v>14344</v>
      </c>
      <c r="C770" s="3">
        <v>2060525</v>
      </c>
      <c r="D770" s="3">
        <v>771</v>
      </c>
      <c r="E770" s="4" t="s">
        <v>4</v>
      </c>
      <c r="F770" t="str">
        <f t="shared" ref="F770:F833" si="12">IF(E770="L0",0,IF(E770="L1",1,IF(E770="L2",2,IF(E770="L3",3,IF(E770="L4",4,"-")))))</f>
        <v>-</v>
      </c>
      <c r="G770">
        <v>0</v>
      </c>
    </row>
    <row r="771" spans="1:7" ht="16.5" customHeight="1">
      <c r="A771" s="9">
        <v>772</v>
      </c>
      <c r="B771" s="3">
        <v>14885</v>
      </c>
      <c r="C771" s="3">
        <v>10068</v>
      </c>
      <c r="D771" s="3">
        <v>772</v>
      </c>
      <c r="E771" s="4" t="s">
        <v>5</v>
      </c>
      <c r="F771">
        <f t="shared" si="12"/>
        <v>2</v>
      </c>
      <c r="G771" t="s">
        <v>91</v>
      </c>
    </row>
    <row r="772" spans="1:7" ht="16.5" customHeight="1">
      <c r="A772" s="9">
        <v>773</v>
      </c>
      <c r="B772" s="3">
        <v>14342</v>
      </c>
      <c r="C772" s="3">
        <v>2060540</v>
      </c>
      <c r="D772" s="3">
        <v>773</v>
      </c>
      <c r="E772" s="4" t="s">
        <v>6</v>
      </c>
      <c r="F772">
        <f t="shared" si="12"/>
        <v>0</v>
      </c>
      <c r="G772">
        <v>2</v>
      </c>
    </row>
    <row r="773" spans="1:7" ht="16.5" customHeight="1">
      <c r="A773" s="9">
        <v>774</v>
      </c>
      <c r="B773" s="3">
        <v>14899</v>
      </c>
      <c r="C773" s="3">
        <v>10055</v>
      </c>
      <c r="D773" s="3">
        <v>774</v>
      </c>
      <c r="E773" s="4" t="s">
        <v>6</v>
      </c>
      <c r="F773">
        <f t="shared" si="12"/>
        <v>0</v>
      </c>
      <c r="G773">
        <v>4</v>
      </c>
    </row>
    <row r="774" spans="1:7" ht="16.5" customHeight="1">
      <c r="A774" s="9">
        <v>775</v>
      </c>
      <c r="B774" s="3">
        <v>14337</v>
      </c>
      <c r="C774" s="3">
        <v>2060534</v>
      </c>
      <c r="D774" s="3">
        <v>775</v>
      </c>
      <c r="E774" s="4" t="s">
        <v>6</v>
      </c>
      <c r="F774">
        <f t="shared" si="12"/>
        <v>0</v>
      </c>
      <c r="G774">
        <v>3</v>
      </c>
    </row>
    <row r="775" spans="1:7" ht="16.5" customHeight="1">
      <c r="A775" s="9">
        <v>776</v>
      </c>
      <c r="B775" s="3">
        <v>13665</v>
      </c>
      <c r="C775" s="3">
        <v>2059769</v>
      </c>
      <c r="D775" s="3">
        <v>776</v>
      </c>
      <c r="E775" s="4" t="s">
        <v>6</v>
      </c>
      <c r="F775">
        <f t="shared" si="12"/>
        <v>0</v>
      </c>
      <c r="G775">
        <v>0</v>
      </c>
    </row>
    <row r="776" spans="1:7" ht="16.5" customHeight="1">
      <c r="A776" s="9">
        <v>777</v>
      </c>
      <c r="B776" s="3">
        <v>13851</v>
      </c>
      <c r="C776" s="3">
        <v>2060041</v>
      </c>
      <c r="D776" s="3">
        <v>777</v>
      </c>
      <c r="E776" s="4" t="s">
        <v>6</v>
      </c>
      <c r="F776">
        <f t="shared" si="12"/>
        <v>0</v>
      </c>
      <c r="G776">
        <v>3</v>
      </c>
    </row>
    <row r="777" spans="1:7" ht="16.5" customHeight="1">
      <c r="A777" s="9">
        <v>778</v>
      </c>
      <c r="B777" s="3">
        <v>14044</v>
      </c>
      <c r="C777" s="3">
        <v>2060242</v>
      </c>
      <c r="D777" s="3">
        <v>778</v>
      </c>
      <c r="E777" s="4" t="s">
        <v>6</v>
      </c>
      <c r="F777">
        <f t="shared" si="12"/>
        <v>0</v>
      </c>
      <c r="G777" t="s">
        <v>91</v>
      </c>
    </row>
    <row r="778" spans="1:7" ht="16.5" customHeight="1">
      <c r="A778" s="9">
        <v>779</v>
      </c>
      <c r="B778" s="3">
        <v>14408</v>
      </c>
      <c r="C778" s="3">
        <v>2058902</v>
      </c>
      <c r="D778" s="3">
        <v>779</v>
      </c>
      <c r="E778" s="4" t="s">
        <v>6</v>
      </c>
      <c r="F778">
        <f t="shared" si="12"/>
        <v>0</v>
      </c>
      <c r="G778">
        <v>4</v>
      </c>
    </row>
    <row r="779" spans="1:7" ht="16.5" customHeight="1">
      <c r="A779" s="9">
        <v>780</v>
      </c>
      <c r="B779" s="3">
        <v>14416</v>
      </c>
      <c r="C779" s="3">
        <v>2058683</v>
      </c>
      <c r="D779" s="3">
        <v>780</v>
      </c>
      <c r="E779" s="4" t="s">
        <v>7</v>
      </c>
      <c r="F779">
        <f t="shared" si="12"/>
        <v>3</v>
      </c>
      <c r="G779">
        <v>4</v>
      </c>
    </row>
    <row r="780" spans="1:7" ht="16.5" customHeight="1">
      <c r="A780" s="9">
        <v>781</v>
      </c>
      <c r="B780" s="3">
        <v>14515</v>
      </c>
      <c r="C780" s="3">
        <v>2058079</v>
      </c>
      <c r="D780" s="3">
        <v>781</v>
      </c>
      <c r="E780" s="4" t="s">
        <v>9</v>
      </c>
      <c r="F780">
        <f t="shared" si="12"/>
        <v>4</v>
      </c>
      <c r="G780">
        <v>3</v>
      </c>
    </row>
    <row r="781" spans="1:7" ht="16.5" customHeight="1">
      <c r="A781" s="9">
        <v>782</v>
      </c>
      <c r="B781" s="3">
        <v>15185</v>
      </c>
      <c r="C781" s="3">
        <v>0</v>
      </c>
      <c r="D781" s="3">
        <v>782</v>
      </c>
      <c r="E781" s="4" t="s">
        <v>4</v>
      </c>
      <c r="F781" t="str">
        <f t="shared" si="12"/>
        <v>-</v>
      </c>
      <c r="G781">
        <v>1</v>
      </c>
    </row>
    <row r="782" spans="1:7" ht="16.5" customHeight="1">
      <c r="A782" s="9">
        <v>782</v>
      </c>
      <c r="B782" s="3">
        <v>14440</v>
      </c>
      <c r="C782" s="3">
        <v>2058582</v>
      </c>
      <c r="D782" s="3">
        <v>782</v>
      </c>
      <c r="E782" s="4" t="s">
        <v>4</v>
      </c>
      <c r="F782" t="str">
        <f t="shared" si="12"/>
        <v>-</v>
      </c>
      <c r="G782">
        <v>3</v>
      </c>
    </row>
    <row r="783" spans="1:7" ht="16.5" customHeight="1">
      <c r="A783" s="9">
        <v>783</v>
      </c>
      <c r="B783" s="3">
        <v>14441</v>
      </c>
      <c r="C783" s="3">
        <v>2058922</v>
      </c>
      <c r="D783" s="3">
        <v>783</v>
      </c>
      <c r="E783" s="4" t="s">
        <v>9</v>
      </c>
      <c r="F783">
        <f t="shared" si="12"/>
        <v>4</v>
      </c>
      <c r="G783">
        <v>4</v>
      </c>
    </row>
    <row r="784" spans="1:7" ht="16.5" customHeight="1">
      <c r="A784" s="9">
        <v>784</v>
      </c>
      <c r="B784" s="3">
        <v>14442</v>
      </c>
      <c r="C784" s="3">
        <v>2058932</v>
      </c>
      <c r="D784" s="3">
        <v>784</v>
      </c>
      <c r="E784" s="4" t="s">
        <v>7</v>
      </c>
      <c r="F784">
        <f t="shared" si="12"/>
        <v>3</v>
      </c>
      <c r="G784">
        <v>1</v>
      </c>
    </row>
    <row r="785" spans="1:7" ht="16.5" customHeight="1">
      <c r="A785" s="9">
        <v>785</v>
      </c>
      <c r="B785" s="3">
        <v>13634</v>
      </c>
      <c r="C785" s="3">
        <v>2059709</v>
      </c>
      <c r="D785" s="3">
        <v>785</v>
      </c>
      <c r="E785" s="4" t="s">
        <v>5</v>
      </c>
      <c r="F785">
        <f t="shared" si="12"/>
        <v>2</v>
      </c>
      <c r="G785">
        <v>3</v>
      </c>
    </row>
    <row r="786" spans="1:7" ht="16.5" customHeight="1">
      <c r="A786" s="9">
        <v>786</v>
      </c>
      <c r="B786" s="3">
        <v>13845</v>
      </c>
      <c r="C786" s="3">
        <v>2060032</v>
      </c>
      <c r="D786" s="3">
        <v>786</v>
      </c>
      <c r="E786" s="4" t="s">
        <v>6</v>
      </c>
      <c r="F786">
        <f t="shared" si="12"/>
        <v>0</v>
      </c>
      <c r="G786">
        <v>0</v>
      </c>
    </row>
    <row r="787" spans="1:7" ht="16.5" customHeight="1">
      <c r="A787" s="9">
        <v>787</v>
      </c>
      <c r="B787" s="3">
        <v>13628</v>
      </c>
      <c r="C787" s="3">
        <v>2059702</v>
      </c>
      <c r="D787" s="3">
        <v>787</v>
      </c>
      <c r="E787" s="4" t="s">
        <v>9</v>
      </c>
      <c r="F787">
        <f t="shared" si="12"/>
        <v>4</v>
      </c>
      <c r="G787">
        <v>3</v>
      </c>
    </row>
    <row r="788" spans="1:7" ht="16.5" customHeight="1">
      <c r="A788" s="9">
        <v>788</v>
      </c>
      <c r="B788" s="3">
        <v>14162</v>
      </c>
      <c r="C788" s="3">
        <v>2060352</v>
      </c>
      <c r="D788" s="3">
        <v>788</v>
      </c>
      <c r="E788" s="4" t="s">
        <v>4</v>
      </c>
      <c r="F788" t="str">
        <f t="shared" si="12"/>
        <v>-</v>
      </c>
      <c r="G788">
        <v>0</v>
      </c>
    </row>
    <row r="789" spans="1:7" ht="16.5" customHeight="1">
      <c r="A789" s="9">
        <v>789</v>
      </c>
      <c r="B789" s="3">
        <v>14797</v>
      </c>
      <c r="C789" s="3">
        <v>2060007</v>
      </c>
      <c r="D789" s="3">
        <v>789</v>
      </c>
      <c r="E789" s="4" t="s">
        <v>5</v>
      </c>
      <c r="F789">
        <f t="shared" si="12"/>
        <v>2</v>
      </c>
      <c r="G789">
        <v>3</v>
      </c>
    </row>
    <row r="790" spans="1:7" ht="16.5" customHeight="1">
      <c r="A790" s="9">
        <v>790</v>
      </c>
      <c r="B790" s="3">
        <v>13976</v>
      </c>
      <c r="C790" s="3">
        <v>2060183</v>
      </c>
      <c r="D790" s="3">
        <v>790</v>
      </c>
      <c r="E790" s="4" t="s">
        <v>6</v>
      </c>
      <c r="F790">
        <f t="shared" si="12"/>
        <v>0</v>
      </c>
      <c r="G790">
        <v>4</v>
      </c>
    </row>
    <row r="791" spans="1:7" ht="16.5" customHeight="1">
      <c r="A791" s="9">
        <v>791</v>
      </c>
      <c r="B791" s="3">
        <v>13872</v>
      </c>
      <c r="C791" s="3">
        <v>2060068</v>
      </c>
      <c r="D791" s="3">
        <v>791</v>
      </c>
      <c r="E791" s="4" t="s">
        <v>6</v>
      </c>
      <c r="F791">
        <f t="shared" si="12"/>
        <v>0</v>
      </c>
      <c r="G791">
        <v>3</v>
      </c>
    </row>
    <row r="792" spans="1:7" ht="16.5" customHeight="1">
      <c r="A792" s="9">
        <v>792</v>
      </c>
      <c r="B792" s="3">
        <v>14140</v>
      </c>
      <c r="C792" s="3">
        <v>2060336</v>
      </c>
      <c r="D792" s="3">
        <v>792</v>
      </c>
      <c r="E792" s="4" t="s">
        <v>6</v>
      </c>
      <c r="F792">
        <f t="shared" si="12"/>
        <v>0</v>
      </c>
      <c r="G792">
        <v>3</v>
      </c>
    </row>
    <row r="793" spans="1:7" ht="16.5" customHeight="1">
      <c r="A793" s="9">
        <v>793</v>
      </c>
      <c r="B793" s="3">
        <v>12815</v>
      </c>
      <c r="C793" s="3">
        <v>2059666</v>
      </c>
      <c r="D793" s="3">
        <v>793</v>
      </c>
      <c r="E793" s="4" t="s">
        <v>6</v>
      </c>
      <c r="F793">
        <f t="shared" si="12"/>
        <v>0</v>
      </c>
      <c r="G793">
        <v>2</v>
      </c>
    </row>
    <row r="794" spans="1:7" ht="16.5" customHeight="1">
      <c r="A794" s="9">
        <v>794</v>
      </c>
      <c r="B794" s="3">
        <v>13627</v>
      </c>
      <c r="C794" s="3">
        <v>2059701</v>
      </c>
      <c r="D794" s="3">
        <v>794</v>
      </c>
      <c r="E794" s="4" t="s">
        <v>7</v>
      </c>
      <c r="F794">
        <f t="shared" si="12"/>
        <v>3</v>
      </c>
      <c r="G794">
        <v>3</v>
      </c>
    </row>
    <row r="795" spans="1:7" ht="16.5" customHeight="1">
      <c r="A795" s="9">
        <v>795</v>
      </c>
      <c r="B795" s="3">
        <v>14205</v>
      </c>
      <c r="C795" s="3">
        <v>2060410</v>
      </c>
      <c r="D795" s="3">
        <v>795</v>
      </c>
      <c r="E795" s="4" t="s">
        <v>6</v>
      </c>
      <c r="F795">
        <f t="shared" si="12"/>
        <v>0</v>
      </c>
      <c r="G795">
        <v>4</v>
      </c>
    </row>
    <row r="796" spans="1:7" ht="16.5" customHeight="1">
      <c r="A796" s="9">
        <v>796</v>
      </c>
      <c r="B796" s="3">
        <v>14159</v>
      </c>
      <c r="C796" s="3">
        <v>2060349</v>
      </c>
      <c r="D796" s="3">
        <v>796</v>
      </c>
      <c r="E796" s="4" t="s">
        <v>8</v>
      </c>
      <c r="F796">
        <f t="shared" si="12"/>
        <v>1</v>
      </c>
      <c r="G796">
        <v>4</v>
      </c>
    </row>
    <row r="797" spans="1:7" ht="16.5" customHeight="1">
      <c r="A797" s="9">
        <v>797</v>
      </c>
      <c r="B797" s="3">
        <v>13620</v>
      </c>
      <c r="C797" s="3">
        <v>2059694</v>
      </c>
      <c r="D797" s="3">
        <v>797</v>
      </c>
      <c r="E797" s="4" t="s">
        <v>8</v>
      </c>
      <c r="F797">
        <f t="shared" si="12"/>
        <v>1</v>
      </c>
      <c r="G797">
        <v>2</v>
      </c>
    </row>
    <row r="798" spans="1:7" ht="16.5" customHeight="1">
      <c r="A798" s="9">
        <v>798</v>
      </c>
      <c r="B798" s="3">
        <v>14092</v>
      </c>
      <c r="C798" s="3">
        <v>2060291</v>
      </c>
      <c r="D798" s="3">
        <v>798</v>
      </c>
      <c r="E798" s="4" t="s">
        <v>6</v>
      </c>
      <c r="F798">
        <f t="shared" si="12"/>
        <v>0</v>
      </c>
      <c r="G798">
        <v>0</v>
      </c>
    </row>
    <row r="799" spans="1:7" ht="16.5" customHeight="1">
      <c r="A799" s="9">
        <v>799</v>
      </c>
      <c r="B799" s="3">
        <v>14258</v>
      </c>
      <c r="C799" s="3">
        <v>2060439</v>
      </c>
      <c r="D799" s="3">
        <v>799</v>
      </c>
      <c r="E799" s="4" t="s">
        <v>8</v>
      </c>
      <c r="F799">
        <f t="shared" si="12"/>
        <v>1</v>
      </c>
      <c r="G799">
        <v>0</v>
      </c>
    </row>
    <row r="800" spans="1:7" ht="16.5" customHeight="1">
      <c r="A800" s="9">
        <v>800</v>
      </c>
      <c r="B800" s="3">
        <v>13984</v>
      </c>
      <c r="C800" s="3">
        <v>2059936</v>
      </c>
      <c r="D800" s="3">
        <v>800</v>
      </c>
      <c r="E800" s="4" t="s">
        <v>8</v>
      </c>
      <c r="F800">
        <f t="shared" si="12"/>
        <v>1</v>
      </c>
      <c r="G800">
        <v>1</v>
      </c>
    </row>
    <row r="801" spans="1:7" ht="16.5" customHeight="1">
      <c r="A801" s="9">
        <v>801</v>
      </c>
      <c r="B801" s="3">
        <v>12278</v>
      </c>
      <c r="C801" s="3">
        <v>2060468</v>
      </c>
      <c r="D801" s="3">
        <v>801</v>
      </c>
      <c r="E801" s="4" t="s">
        <v>6</v>
      </c>
      <c r="F801">
        <f t="shared" si="12"/>
        <v>0</v>
      </c>
      <c r="G801">
        <v>0</v>
      </c>
    </row>
    <row r="802" spans="1:7" ht="16.5" customHeight="1">
      <c r="A802" s="9">
        <v>802</v>
      </c>
      <c r="B802" s="3">
        <v>13635</v>
      </c>
      <c r="C802" s="3">
        <v>2059711</v>
      </c>
      <c r="D802" s="3">
        <v>802</v>
      </c>
      <c r="E802" s="4" t="s">
        <v>6</v>
      </c>
      <c r="F802">
        <f t="shared" si="12"/>
        <v>0</v>
      </c>
      <c r="G802" t="s">
        <v>91</v>
      </c>
    </row>
    <row r="803" spans="1:7" ht="16.5" customHeight="1">
      <c r="A803" s="9">
        <v>803</v>
      </c>
      <c r="B803" s="3">
        <v>14018</v>
      </c>
      <c r="C803" s="3">
        <v>2060262</v>
      </c>
      <c r="D803" s="3">
        <v>803</v>
      </c>
      <c r="E803" s="4" t="s">
        <v>6</v>
      </c>
      <c r="F803">
        <f t="shared" si="12"/>
        <v>0</v>
      </c>
      <c r="G803">
        <v>0</v>
      </c>
    </row>
    <row r="804" spans="1:7" ht="16.5" customHeight="1">
      <c r="A804" s="9">
        <v>804</v>
      </c>
      <c r="B804" s="3">
        <v>13646</v>
      </c>
      <c r="C804" s="3">
        <v>2059721</v>
      </c>
      <c r="D804" s="3">
        <v>804</v>
      </c>
      <c r="E804" s="4" t="s">
        <v>9</v>
      </c>
      <c r="F804">
        <f t="shared" si="12"/>
        <v>4</v>
      </c>
      <c r="G804">
        <v>0</v>
      </c>
    </row>
    <row r="805" spans="1:7" ht="16.5" customHeight="1">
      <c r="A805" s="9">
        <v>805</v>
      </c>
      <c r="B805" s="3">
        <v>14369</v>
      </c>
      <c r="C805" s="3">
        <v>2060234</v>
      </c>
      <c r="D805" s="3">
        <v>805</v>
      </c>
      <c r="E805" s="4" t="s">
        <v>6</v>
      </c>
      <c r="F805">
        <f t="shared" si="12"/>
        <v>0</v>
      </c>
      <c r="G805">
        <v>0</v>
      </c>
    </row>
    <row r="806" spans="1:7" ht="16.5" customHeight="1">
      <c r="A806" s="9">
        <v>806</v>
      </c>
      <c r="B806" s="3">
        <v>14025</v>
      </c>
      <c r="C806" s="3">
        <v>2060222</v>
      </c>
      <c r="D806" s="3">
        <v>806</v>
      </c>
      <c r="E806" s="4" t="s">
        <v>6</v>
      </c>
      <c r="F806">
        <f t="shared" si="12"/>
        <v>0</v>
      </c>
      <c r="G806">
        <v>2</v>
      </c>
    </row>
    <row r="807" spans="1:7" ht="16.5" customHeight="1">
      <c r="A807" s="9">
        <v>807</v>
      </c>
      <c r="B807" s="3">
        <v>13952</v>
      </c>
      <c r="C807" s="3">
        <v>2060146</v>
      </c>
      <c r="D807" s="3">
        <v>807</v>
      </c>
      <c r="E807" s="4" t="s">
        <v>5</v>
      </c>
      <c r="F807">
        <f t="shared" si="12"/>
        <v>2</v>
      </c>
      <c r="G807">
        <v>0</v>
      </c>
    </row>
    <row r="808" spans="1:7" ht="16.5" customHeight="1">
      <c r="A808" s="9">
        <v>808</v>
      </c>
      <c r="B808" s="3">
        <v>14000</v>
      </c>
      <c r="C808" s="3">
        <v>2060201</v>
      </c>
      <c r="D808" s="3">
        <v>808</v>
      </c>
      <c r="E808" s="4" t="s">
        <v>6</v>
      </c>
      <c r="F808">
        <f t="shared" si="12"/>
        <v>0</v>
      </c>
      <c r="G808">
        <v>0</v>
      </c>
    </row>
    <row r="809" spans="1:7" ht="16.5" customHeight="1">
      <c r="A809" s="9">
        <v>809</v>
      </c>
      <c r="B809" s="3">
        <v>13811</v>
      </c>
      <c r="C809" s="3">
        <v>2059986</v>
      </c>
      <c r="D809" s="3">
        <v>809</v>
      </c>
      <c r="E809" s="4" t="s">
        <v>5</v>
      </c>
      <c r="F809">
        <f t="shared" si="12"/>
        <v>2</v>
      </c>
      <c r="G809">
        <v>3</v>
      </c>
    </row>
    <row r="810" spans="1:7" ht="16.5" customHeight="1">
      <c r="A810" s="9">
        <v>810</v>
      </c>
      <c r="B810" s="3">
        <v>14443</v>
      </c>
      <c r="C810" s="3">
        <v>2059158</v>
      </c>
      <c r="D810" s="3">
        <v>810</v>
      </c>
      <c r="E810" s="4" t="s">
        <v>6</v>
      </c>
      <c r="F810">
        <f t="shared" si="12"/>
        <v>0</v>
      </c>
      <c r="G810">
        <v>0</v>
      </c>
    </row>
    <row r="811" spans="1:7" ht="16.5" customHeight="1">
      <c r="A811" s="9">
        <v>811</v>
      </c>
      <c r="B811" s="3">
        <v>14463</v>
      </c>
      <c r="C811" s="3">
        <v>2059162</v>
      </c>
      <c r="D811" s="3">
        <v>811</v>
      </c>
      <c r="E811" s="4" t="s">
        <v>6</v>
      </c>
      <c r="F811">
        <f t="shared" si="12"/>
        <v>0</v>
      </c>
      <c r="G811">
        <v>4</v>
      </c>
    </row>
    <row r="812" spans="1:7" ht="16.5" customHeight="1">
      <c r="A812" s="9">
        <v>812</v>
      </c>
      <c r="B812" s="3">
        <v>14724</v>
      </c>
      <c r="C812" s="3">
        <v>2059311</v>
      </c>
      <c r="D812" s="3">
        <v>812</v>
      </c>
      <c r="E812" s="4" t="s">
        <v>5</v>
      </c>
      <c r="F812">
        <f t="shared" si="12"/>
        <v>2</v>
      </c>
      <c r="G812">
        <v>0</v>
      </c>
    </row>
    <row r="813" spans="1:7" ht="16.5" customHeight="1">
      <c r="A813" s="9">
        <v>813</v>
      </c>
      <c r="B813" s="3">
        <v>14464</v>
      </c>
      <c r="C813" s="3">
        <v>2058965</v>
      </c>
      <c r="D813" s="3">
        <v>813</v>
      </c>
      <c r="E813" s="4" t="s">
        <v>6</v>
      </c>
      <c r="F813">
        <f t="shared" si="12"/>
        <v>0</v>
      </c>
      <c r="G813">
        <v>0</v>
      </c>
    </row>
    <row r="814" spans="1:7" ht="16.5" customHeight="1">
      <c r="A814" s="9">
        <v>814</v>
      </c>
      <c r="B814" s="3">
        <v>14465</v>
      </c>
      <c r="C814" s="3">
        <v>12059166</v>
      </c>
      <c r="D814" s="3">
        <v>814</v>
      </c>
      <c r="E814" s="4" t="s">
        <v>5</v>
      </c>
      <c r="F814">
        <f t="shared" si="12"/>
        <v>2</v>
      </c>
      <c r="G814">
        <v>1</v>
      </c>
    </row>
    <row r="815" spans="1:7" ht="16.5" customHeight="1">
      <c r="A815" s="9">
        <v>815</v>
      </c>
      <c r="B815" s="3">
        <v>14467</v>
      </c>
      <c r="C815" s="3">
        <v>2059167</v>
      </c>
      <c r="D815" s="3">
        <v>815</v>
      </c>
      <c r="E815" s="4" t="s">
        <v>10</v>
      </c>
      <c r="F815" t="str">
        <f t="shared" si="12"/>
        <v>-</v>
      </c>
      <c r="G815">
        <v>0</v>
      </c>
    </row>
    <row r="816" spans="1:7" ht="16.5" customHeight="1">
      <c r="A816" s="9">
        <v>816</v>
      </c>
      <c r="B816" s="3">
        <v>14468</v>
      </c>
      <c r="C816" s="3">
        <v>2059161</v>
      </c>
      <c r="D816" s="3">
        <v>816</v>
      </c>
      <c r="E816" s="4" t="s">
        <v>6</v>
      </c>
      <c r="F816">
        <f t="shared" si="12"/>
        <v>0</v>
      </c>
      <c r="G816">
        <v>0</v>
      </c>
    </row>
    <row r="817" spans="1:7" ht="16.5" customHeight="1">
      <c r="A817" s="9">
        <v>817</v>
      </c>
      <c r="B817" s="3">
        <v>14471</v>
      </c>
      <c r="C817" s="3">
        <v>2059155</v>
      </c>
      <c r="D817" s="3">
        <v>817</v>
      </c>
      <c r="E817" s="4" t="s">
        <v>6</v>
      </c>
      <c r="F817">
        <f t="shared" si="12"/>
        <v>0</v>
      </c>
      <c r="G817" t="s">
        <v>91</v>
      </c>
    </row>
    <row r="818" spans="1:7" ht="16.5" customHeight="1">
      <c r="A818" s="9">
        <v>818</v>
      </c>
      <c r="B818" s="3">
        <v>14472</v>
      </c>
      <c r="C818" s="3">
        <v>2059151</v>
      </c>
      <c r="D818" s="3">
        <v>818</v>
      </c>
      <c r="E818" s="4" t="s">
        <v>4</v>
      </c>
      <c r="F818" t="str">
        <f t="shared" si="12"/>
        <v>-</v>
      </c>
      <c r="G818">
        <v>0</v>
      </c>
    </row>
    <row r="819" spans="1:7" ht="16.5" customHeight="1">
      <c r="A819" s="9">
        <v>819</v>
      </c>
      <c r="B819" s="3">
        <v>14479</v>
      </c>
      <c r="C819" s="3">
        <v>2059150</v>
      </c>
      <c r="D819" s="3">
        <v>819</v>
      </c>
      <c r="E819" s="4" t="s">
        <v>5</v>
      </c>
      <c r="F819">
        <f t="shared" si="12"/>
        <v>2</v>
      </c>
      <c r="G819">
        <v>4</v>
      </c>
    </row>
    <row r="820" spans="1:7" ht="16.5" customHeight="1">
      <c r="A820" s="9">
        <v>820</v>
      </c>
      <c r="B820" s="3">
        <v>14486</v>
      </c>
      <c r="C820" s="3">
        <v>2058666</v>
      </c>
      <c r="D820" s="3">
        <v>820</v>
      </c>
      <c r="E820" s="4" t="s">
        <v>5</v>
      </c>
      <c r="F820">
        <f t="shared" si="12"/>
        <v>2</v>
      </c>
      <c r="G820">
        <v>4</v>
      </c>
    </row>
    <row r="821" spans="1:7" ht="16.5" customHeight="1">
      <c r="A821" s="9">
        <v>821</v>
      </c>
      <c r="B821" s="3">
        <v>14480</v>
      </c>
      <c r="C821" s="3">
        <v>2059147</v>
      </c>
      <c r="D821" s="3">
        <v>821</v>
      </c>
      <c r="E821" s="4" t="s">
        <v>9</v>
      </c>
      <c r="F821">
        <f t="shared" si="12"/>
        <v>4</v>
      </c>
      <c r="G821">
        <v>2</v>
      </c>
    </row>
    <row r="822" spans="1:7" ht="16.5" customHeight="1">
      <c r="A822" s="9">
        <v>822</v>
      </c>
      <c r="B822" s="3">
        <v>14502</v>
      </c>
      <c r="C822" s="3">
        <v>2058667</v>
      </c>
      <c r="D822" s="3">
        <v>822</v>
      </c>
      <c r="E822" s="4" t="s">
        <v>9</v>
      </c>
      <c r="F822">
        <f t="shared" si="12"/>
        <v>4</v>
      </c>
      <c r="G822">
        <v>4</v>
      </c>
    </row>
    <row r="823" spans="1:7" ht="16.5" customHeight="1">
      <c r="A823" s="9">
        <v>823</v>
      </c>
      <c r="B823" s="3">
        <v>14410</v>
      </c>
      <c r="C823" s="3">
        <v>2059143</v>
      </c>
      <c r="D823" s="3">
        <v>823</v>
      </c>
      <c r="E823" s="4" t="s">
        <v>9</v>
      </c>
      <c r="F823">
        <f t="shared" si="12"/>
        <v>4</v>
      </c>
      <c r="G823">
        <v>1</v>
      </c>
    </row>
    <row r="824" spans="1:7" ht="16.5" customHeight="1">
      <c r="A824" s="9">
        <v>824</v>
      </c>
      <c r="B824" s="3">
        <v>14882</v>
      </c>
      <c r="C824" s="3">
        <v>10072</v>
      </c>
      <c r="D824" s="3">
        <v>824</v>
      </c>
      <c r="E824" s="4" t="s">
        <v>4</v>
      </c>
      <c r="F824" t="str">
        <f t="shared" si="12"/>
        <v>-</v>
      </c>
      <c r="G824">
        <v>3</v>
      </c>
    </row>
    <row r="825" spans="1:7" ht="16.5" customHeight="1">
      <c r="A825" s="9">
        <v>825</v>
      </c>
      <c r="B825" s="3">
        <v>14503</v>
      </c>
      <c r="C825" s="3">
        <v>2059135</v>
      </c>
      <c r="D825" s="3">
        <v>825</v>
      </c>
      <c r="E825" s="4" t="s">
        <v>5</v>
      </c>
      <c r="F825">
        <f t="shared" si="12"/>
        <v>2</v>
      </c>
      <c r="G825">
        <v>0</v>
      </c>
    </row>
    <row r="826" spans="1:7" ht="16.5" customHeight="1">
      <c r="A826" s="9">
        <v>826</v>
      </c>
      <c r="B826" s="3">
        <v>14507</v>
      </c>
      <c r="C826" s="3">
        <v>2059133</v>
      </c>
      <c r="D826" s="3">
        <v>826</v>
      </c>
      <c r="E826" s="4" t="s">
        <v>7</v>
      </c>
      <c r="F826">
        <f t="shared" si="12"/>
        <v>3</v>
      </c>
      <c r="G826">
        <v>0</v>
      </c>
    </row>
    <row r="827" spans="1:7" ht="16.5" customHeight="1">
      <c r="A827" s="9">
        <v>827</v>
      </c>
      <c r="B827" s="3">
        <v>14042</v>
      </c>
      <c r="C827" s="3">
        <v>2060244</v>
      </c>
      <c r="D827" s="3">
        <v>827</v>
      </c>
      <c r="E827" s="4" t="s">
        <v>9</v>
      </c>
      <c r="F827">
        <f t="shared" si="12"/>
        <v>4</v>
      </c>
      <c r="G827">
        <v>4</v>
      </c>
    </row>
    <row r="828" spans="1:7" ht="16.5" customHeight="1">
      <c r="A828" s="9">
        <v>828</v>
      </c>
      <c r="B828" s="3">
        <v>14646</v>
      </c>
      <c r="C828" s="3">
        <v>2059762</v>
      </c>
      <c r="D828" s="3">
        <v>828</v>
      </c>
      <c r="E828" s="4" t="s">
        <v>5</v>
      </c>
      <c r="F828">
        <f t="shared" si="12"/>
        <v>2</v>
      </c>
      <c r="G828">
        <v>0</v>
      </c>
    </row>
    <row r="829" spans="1:7" ht="16.5" customHeight="1">
      <c r="A829" s="9">
        <v>829</v>
      </c>
      <c r="B829" s="3">
        <v>14511</v>
      </c>
      <c r="C829" s="3">
        <v>2059301</v>
      </c>
      <c r="D829" s="3">
        <v>829</v>
      </c>
      <c r="E829" s="4" t="s">
        <v>5</v>
      </c>
      <c r="F829">
        <f t="shared" si="12"/>
        <v>2</v>
      </c>
      <c r="G829">
        <v>0</v>
      </c>
    </row>
    <row r="830" spans="1:7" ht="16.5" customHeight="1">
      <c r="A830" s="9">
        <v>830</v>
      </c>
      <c r="B830" s="3">
        <v>14514</v>
      </c>
      <c r="C830" s="3">
        <v>2059242</v>
      </c>
      <c r="D830" s="3">
        <v>830</v>
      </c>
      <c r="E830" s="4" t="s">
        <v>6</v>
      </c>
      <c r="F830">
        <f t="shared" si="12"/>
        <v>0</v>
      </c>
      <c r="G830">
        <v>0</v>
      </c>
    </row>
    <row r="831" spans="1:7" ht="16.5" customHeight="1">
      <c r="A831" s="9">
        <v>831</v>
      </c>
      <c r="B831" s="3">
        <v>14516</v>
      </c>
      <c r="C831" s="3">
        <v>2059298</v>
      </c>
      <c r="D831" s="3">
        <v>831</v>
      </c>
      <c r="E831" s="4" t="s">
        <v>6</v>
      </c>
      <c r="F831">
        <f t="shared" si="12"/>
        <v>0</v>
      </c>
      <c r="G831">
        <v>3</v>
      </c>
    </row>
    <row r="832" spans="1:7" ht="16.5" customHeight="1">
      <c r="A832" s="9">
        <v>832</v>
      </c>
      <c r="B832" s="3">
        <v>14411</v>
      </c>
      <c r="C832" s="3">
        <v>2058578</v>
      </c>
      <c r="D832" s="3">
        <v>832</v>
      </c>
      <c r="E832" s="4" t="s">
        <v>5</v>
      </c>
      <c r="F832">
        <f t="shared" si="12"/>
        <v>2</v>
      </c>
      <c r="G832" t="s">
        <v>91</v>
      </c>
    </row>
    <row r="833" spans="1:7" ht="16.5" customHeight="1">
      <c r="A833" s="9">
        <v>833</v>
      </c>
      <c r="B833" s="3">
        <v>14517</v>
      </c>
      <c r="C833" s="3">
        <v>2059297</v>
      </c>
      <c r="D833" s="3">
        <v>833</v>
      </c>
      <c r="E833" s="4" t="s">
        <v>8</v>
      </c>
      <c r="F833">
        <f t="shared" si="12"/>
        <v>1</v>
      </c>
      <c r="G833">
        <v>3</v>
      </c>
    </row>
    <row r="834" spans="1:7" ht="16.5" customHeight="1">
      <c r="A834" s="9">
        <v>834</v>
      </c>
      <c r="B834" s="3">
        <v>14529</v>
      </c>
      <c r="C834" s="3">
        <v>2059247</v>
      </c>
      <c r="D834" s="3">
        <v>834</v>
      </c>
      <c r="E834" s="4" t="s">
        <v>6</v>
      </c>
      <c r="F834">
        <f t="shared" ref="F834:F897" si="13">IF(E834="L0",0,IF(E834="L1",1,IF(E834="L2",2,IF(E834="L3",3,IF(E834="L4",4,"-")))))</f>
        <v>0</v>
      </c>
      <c r="G834" t="s">
        <v>91</v>
      </c>
    </row>
    <row r="835" spans="1:7" ht="16.5" customHeight="1">
      <c r="A835" s="9">
        <v>835</v>
      </c>
      <c r="B835" s="3">
        <v>13252</v>
      </c>
      <c r="C835" s="3">
        <v>2059179</v>
      </c>
      <c r="D835" s="3">
        <v>835</v>
      </c>
      <c r="E835" s="4" t="s">
        <v>9</v>
      </c>
      <c r="F835">
        <f t="shared" si="13"/>
        <v>4</v>
      </c>
      <c r="G835">
        <v>0</v>
      </c>
    </row>
    <row r="836" spans="1:7" ht="16.5" customHeight="1">
      <c r="A836" s="9">
        <v>836</v>
      </c>
      <c r="B836" s="3">
        <v>14554</v>
      </c>
      <c r="C836" s="3">
        <v>2059184</v>
      </c>
      <c r="D836" s="3">
        <v>836</v>
      </c>
      <c r="E836" s="4" t="s">
        <v>9</v>
      </c>
      <c r="F836">
        <f t="shared" si="13"/>
        <v>4</v>
      </c>
      <c r="G836">
        <v>4</v>
      </c>
    </row>
    <row r="837" spans="1:7" ht="16.5" customHeight="1">
      <c r="A837" s="9">
        <v>837</v>
      </c>
      <c r="B837" s="3">
        <v>14553</v>
      </c>
      <c r="C837" s="3">
        <v>2059190</v>
      </c>
      <c r="D837" s="3">
        <v>837</v>
      </c>
      <c r="E837" s="4" t="s">
        <v>9</v>
      </c>
      <c r="F837">
        <f t="shared" si="13"/>
        <v>4</v>
      </c>
      <c r="G837">
        <v>0</v>
      </c>
    </row>
    <row r="838" spans="1:7" ht="16.5" customHeight="1">
      <c r="A838" s="9">
        <v>838</v>
      </c>
      <c r="B838" s="3">
        <v>14527</v>
      </c>
      <c r="C838" s="3">
        <v>2059195</v>
      </c>
      <c r="D838" s="3">
        <v>838</v>
      </c>
      <c r="E838" s="4" t="s">
        <v>10</v>
      </c>
      <c r="F838" t="str">
        <f t="shared" si="13"/>
        <v>-</v>
      </c>
      <c r="G838">
        <v>0</v>
      </c>
    </row>
    <row r="839" spans="1:7" ht="16.5" customHeight="1">
      <c r="A839" s="9">
        <v>839</v>
      </c>
      <c r="B839" s="3">
        <v>14559</v>
      </c>
      <c r="C839" s="3">
        <v>2059203</v>
      </c>
      <c r="D839" s="3">
        <v>839</v>
      </c>
      <c r="E839" s="4" t="s">
        <v>9</v>
      </c>
      <c r="F839">
        <f t="shared" si="13"/>
        <v>4</v>
      </c>
      <c r="G839">
        <v>3</v>
      </c>
    </row>
    <row r="840" spans="1:7" ht="16.5" customHeight="1">
      <c r="A840" s="9">
        <v>840</v>
      </c>
      <c r="B840" s="3">
        <v>14563</v>
      </c>
      <c r="C840" s="3">
        <v>2059209</v>
      </c>
      <c r="D840" s="3">
        <v>840</v>
      </c>
      <c r="E840" s="4" t="s">
        <v>6</v>
      </c>
      <c r="F840">
        <f t="shared" si="13"/>
        <v>0</v>
      </c>
      <c r="G840">
        <v>0</v>
      </c>
    </row>
    <row r="841" spans="1:7" ht="16.5" customHeight="1">
      <c r="A841" s="9">
        <v>841</v>
      </c>
      <c r="B841" s="3">
        <v>14571</v>
      </c>
      <c r="C841" s="3">
        <v>2059214</v>
      </c>
      <c r="D841" s="3">
        <v>841</v>
      </c>
      <c r="E841" s="4" t="s">
        <v>9</v>
      </c>
      <c r="F841">
        <f t="shared" si="13"/>
        <v>4</v>
      </c>
      <c r="G841">
        <v>0</v>
      </c>
    </row>
    <row r="842" spans="1:7" ht="16.5" customHeight="1">
      <c r="A842" s="9">
        <v>842</v>
      </c>
      <c r="B842" s="3">
        <v>14572</v>
      </c>
      <c r="C842" s="3">
        <v>2059218</v>
      </c>
      <c r="D842" s="3">
        <v>842</v>
      </c>
      <c r="E842" s="4" t="s">
        <v>9</v>
      </c>
      <c r="F842">
        <f t="shared" si="13"/>
        <v>4</v>
      </c>
      <c r="G842">
        <v>4</v>
      </c>
    </row>
    <row r="843" spans="1:7" ht="16.5" customHeight="1">
      <c r="A843" s="9">
        <v>843</v>
      </c>
      <c r="B843" s="3">
        <v>14570</v>
      </c>
      <c r="C843" s="3">
        <v>2059219</v>
      </c>
      <c r="D843" s="3">
        <v>843</v>
      </c>
      <c r="E843" s="4" t="s">
        <v>9</v>
      </c>
      <c r="F843">
        <f t="shared" si="13"/>
        <v>4</v>
      </c>
      <c r="G843">
        <v>0</v>
      </c>
    </row>
    <row r="844" spans="1:7" ht="16.5" customHeight="1">
      <c r="A844" s="9">
        <v>844</v>
      </c>
      <c r="B844" s="3">
        <v>14576</v>
      </c>
      <c r="C844" s="3">
        <v>2059221</v>
      </c>
      <c r="D844" s="3">
        <v>844</v>
      </c>
      <c r="E844" s="4" t="s">
        <v>9</v>
      </c>
      <c r="F844">
        <f t="shared" si="13"/>
        <v>4</v>
      </c>
      <c r="G844" t="s">
        <v>91</v>
      </c>
    </row>
    <row r="845" spans="1:7" ht="16.5" customHeight="1">
      <c r="A845" s="9">
        <v>845</v>
      </c>
      <c r="B845" s="3">
        <v>14577</v>
      </c>
      <c r="C845" s="3">
        <v>2059223</v>
      </c>
      <c r="D845" s="3">
        <v>845</v>
      </c>
      <c r="E845" s="4" t="s">
        <v>9</v>
      </c>
      <c r="F845">
        <f t="shared" si="13"/>
        <v>4</v>
      </c>
      <c r="G845">
        <v>3</v>
      </c>
    </row>
    <row r="846" spans="1:7" ht="16.5" customHeight="1">
      <c r="A846" s="9">
        <v>846</v>
      </c>
      <c r="B846" s="3">
        <v>13273</v>
      </c>
      <c r="C846" s="3">
        <v>2059224</v>
      </c>
      <c r="D846" s="3">
        <v>846</v>
      </c>
      <c r="E846" s="4" t="s">
        <v>6</v>
      </c>
      <c r="F846">
        <f t="shared" si="13"/>
        <v>0</v>
      </c>
      <c r="G846">
        <v>4</v>
      </c>
    </row>
    <row r="847" spans="1:7" ht="16.5" customHeight="1">
      <c r="A847" s="9">
        <v>847</v>
      </c>
      <c r="B847" s="3">
        <v>13274</v>
      </c>
      <c r="C847" s="3">
        <v>2059225</v>
      </c>
      <c r="D847" s="3">
        <v>847</v>
      </c>
      <c r="E847" s="4" t="s">
        <v>9</v>
      </c>
      <c r="F847">
        <f t="shared" si="13"/>
        <v>4</v>
      </c>
      <c r="G847">
        <v>4</v>
      </c>
    </row>
    <row r="848" spans="1:7" ht="16.5" customHeight="1">
      <c r="A848" s="9">
        <v>848</v>
      </c>
      <c r="B848" s="3">
        <v>14586</v>
      </c>
      <c r="C848" s="3">
        <v>2059273</v>
      </c>
      <c r="D848" s="3">
        <v>848</v>
      </c>
      <c r="E848" s="4" t="s">
        <v>9</v>
      </c>
      <c r="F848">
        <f t="shared" si="13"/>
        <v>4</v>
      </c>
      <c r="G848" t="s">
        <v>91</v>
      </c>
    </row>
    <row r="849" spans="1:7" ht="16.5" customHeight="1">
      <c r="A849" s="9">
        <v>849</v>
      </c>
      <c r="B849" s="3">
        <v>14837</v>
      </c>
      <c r="C849" s="3">
        <v>2059358</v>
      </c>
      <c r="D849" s="3">
        <v>849</v>
      </c>
      <c r="E849" s="4" t="s">
        <v>9</v>
      </c>
      <c r="F849">
        <f t="shared" si="13"/>
        <v>4</v>
      </c>
      <c r="G849">
        <v>4</v>
      </c>
    </row>
    <row r="850" spans="1:7" ht="16.5" customHeight="1">
      <c r="A850" s="9">
        <v>850</v>
      </c>
      <c r="B850" s="3">
        <v>14590</v>
      </c>
      <c r="C850" s="3">
        <v>2059288</v>
      </c>
      <c r="D850" s="3">
        <v>850</v>
      </c>
      <c r="E850" s="4" t="s">
        <v>9</v>
      </c>
      <c r="F850">
        <f t="shared" si="13"/>
        <v>4</v>
      </c>
      <c r="G850">
        <v>0</v>
      </c>
    </row>
    <row r="851" spans="1:7" ht="16.5" customHeight="1">
      <c r="A851" s="9">
        <v>851</v>
      </c>
      <c r="B851" s="3">
        <v>14513</v>
      </c>
      <c r="C851" s="3">
        <v>2058458</v>
      </c>
      <c r="D851" s="3">
        <v>851</v>
      </c>
      <c r="E851" s="4" t="s">
        <v>5</v>
      </c>
      <c r="F851">
        <f t="shared" si="13"/>
        <v>2</v>
      </c>
      <c r="G851">
        <v>0</v>
      </c>
    </row>
    <row r="852" spans="1:7" ht="16.5" customHeight="1">
      <c r="A852" s="9">
        <v>852</v>
      </c>
      <c r="B852" s="3">
        <v>15186</v>
      </c>
      <c r="C852" s="3">
        <v>0</v>
      </c>
      <c r="D852" s="3">
        <v>852</v>
      </c>
      <c r="E852" s="4" t="s">
        <v>4</v>
      </c>
      <c r="F852" t="str">
        <f t="shared" si="13"/>
        <v>-</v>
      </c>
      <c r="G852">
        <v>4</v>
      </c>
    </row>
    <row r="853" spans="1:7" ht="16.5" customHeight="1">
      <c r="A853" s="9">
        <v>853</v>
      </c>
      <c r="B853" s="3">
        <v>14028</v>
      </c>
      <c r="C853" s="3">
        <v>2060225</v>
      </c>
      <c r="D853" s="3">
        <v>853</v>
      </c>
      <c r="E853" s="4" t="s">
        <v>7</v>
      </c>
      <c r="F853">
        <f t="shared" si="13"/>
        <v>3</v>
      </c>
      <c r="G853">
        <v>4</v>
      </c>
    </row>
    <row r="854" spans="1:7" ht="16.5" customHeight="1">
      <c r="A854" s="9">
        <v>854</v>
      </c>
      <c r="B854" s="3">
        <v>13944</v>
      </c>
      <c r="C854" s="3">
        <v>2060155</v>
      </c>
      <c r="D854" s="3">
        <v>854</v>
      </c>
      <c r="E854" s="4" t="s">
        <v>8</v>
      </c>
      <c r="F854">
        <f t="shared" si="13"/>
        <v>1</v>
      </c>
      <c r="G854">
        <v>4</v>
      </c>
    </row>
    <row r="855" spans="1:7" ht="16.5" customHeight="1">
      <c r="A855" s="9">
        <v>855</v>
      </c>
      <c r="B855" s="3">
        <v>14864</v>
      </c>
      <c r="C855" s="3">
        <v>2059972</v>
      </c>
      <c r="D855" s="3">
        <v>855</v>
      </c>
      <c r="E855" s="4" t="s">
        <v>4</v>
      </c>
      <c r="F855" t="str">
        <f t="shared" si="13"/>
        <v>-</v>
      </c>
      <c r="G855">
        <v>4</v>
      </c>
    </row>
    <row r="856" spans="1:7" ht="16.5" customHeight="1">
      <c r="A856" s="9">
        <v>856</v>
      </c>
      <c r="B856" s="3">
        <v>13728</v>
      </c>
      <c r="C856" s="3">
        <v>2059862</v>
      </c>
      <c r="D856" s="3">
        <v>856</v>
      </c>
      <c r="E856" s="4" t="s">
        <v>6</v>
      </c>
      <c r="F856">
        <f t="shared" si="13"/>
        <v>0</v>
      </c>
      <c r="G856">
        <v>0</v>
      </c>
    </row>
    <row r="857" spans="1:7" ht="16.5" customHeight="1">
      <c r="A857" s="9">
        <v>857</v>
      </c>
      <c r="B857" s="3">
        <v>13957</v>
      </c>
      <c r="C857" s="3">
        <v>2060157</v>
      </c>
      <c r="D857" s="3">
        <v>857</v>
      </c>
      <c r="E857" s="4" t="s">
        <v>6</v>
      </c>
      <c r="F857">
        <f t="shared" si="13"/>
        <v>0</v>
      </c>
      <c r="G857" t="s">
        <v>91</v>
      </c>
    </row>
    <row r="858" spans="1:7" ht="16.5" customHeight="1">
      <c r="A858" s="9">
        <v>858</v>
      </c>
      <c r="B858" s="3">
        <v>13820</v>
      </c>
      <c r="C858" s="3">
        <v>2060008</v>
      </c>
      <c r="D858" s="3">
        <v>858</v>
      </c>
      <c r="E858" s="4" t="s">
        <v>6</v>
      </c>
      <c r="F858">
        <f t="shared" si="13"/>
        <v>0</v>
      </c>
      <c r="G858">
        <v>3</v>
      </c>
    </row>
    <row r="859" spans="1:7" ht="16.5" customHeight="1">
      <c r="A859" s="9">
        <v>859</v>
      </c>
      <c r="B859" s="3">
        <v>13710</v>
      </c>
      <c r="C859" s="3">
        <v>2059843</v>
      </c>
      <c r="D859" s="3">
        <v>859</v>
      </c>
      <c r="E859" s="4" t="s">
        <v>6</v>
      </c>
      <c r="F859">
        <f t="shared" si="13"/>
        <v>0</v>
      </c>
      <c r="G859">
        <v>4</v>
      </c>
    </row>
    <row r="860" spans="1:7" ht="16.5" customHeight="1">
      <c r="A860" s="9">
        <v>860</v>
      </c>
      <c r="B860" s="3">
        <v>12526</v>
      </c>
      <c r="C860" s="3">
        <v>2060247</v>
      </c>
      <c r="D860" s="3">
        <v>860</v>
      </c>
      <c r="E860" s="4" t="s">
        <v>6</v>
      </c>
      <c r="F860">
        <f t="shared" si="13"/>
        <v>0</v>
      </c>
      <c r="G860">
        <v>4</v>
      </c>
    </row>
    <row r="861" spans="1:7" ht="16.5" customHeight="1">
      <c r="A861" s="9">
        <v>861</v>
      </c>
      <c r="B861" s="3">
        <v>13590</v>
      </c>
      <c r="C861" s="3">
        <v>2059634</v>
      </c>
      <c r="D861" s="3">
        <v>861</v>
      </c>
      <c r="E861" s="4" t="s">
        <v>6</v>
      </c>
      <c r="F861">
        <f t="shared" si="13"/>
        <v>0</v>
      </c>
      <c r="G861">
        <v>4</v>
      </c>
    </row>
    <row r="862" spans="1:7" ht="16.5" customHeight="1">
      <c r="A862" s="9">
        <v>862</v>
      </c>
      <c r="B862" s="3">
        <v>14204</v>
      </c>
      <c r="C862" s="3">
        <v>2060241</v>
      </c>
      <c r="D862" s="3">
        <v>862</v>
      </c>
      <c r="E862" s="4" t="s">
        <v>6</v>
      </c>
      <c r="F862">
        <f t="shared" si="13"/>
        <v>0</v>
      </c>
      <c r="G862">
        <v>0</v>
      </c>
    </row>
    <row r="863" spans="1:7" ht="16.5" customHeight="1">
      <c r="A863" s="9">
        <v>863</v>
      </c>
      <c r="B863" s="3">
        <v>13943</v>
      </c>
      <c r="C863" s="3">
        <v>2060064</v>
      </c>
      <c r="D863" s="3">
        <v>863</v>
      </c>
      <c r="E863" s="4" t="s">
        <v>6</v>
      </c>
      <c r="F863">
        <f t="shared" si="13"/>
        <v>0</v>
      </c>
      <c r="G863">
        <v>2</v>
      </c>
    </row>
    <row r="864" spans="1:7" ht="16.5" customHeight="1">
      <c r="A864" s="9">
        <v>864</v>
      </c>
      <c r="B864" s="3">
        <v>13618</v>
      </c>
      <c r="C864" s="3">
        <v>2059691</v>
      </c>
      <c r="D864" s="3">
        <v>864</v>
      </c>
      <c r="E864" s="4" t="s">
        <v>6</v>
      </c>
      <c r="F864">
        <f t="shared" si="13"/>
        <v>0</v>
      </c>
      <c r="G864" t="s">
        <v>91</v>
      </c>
    </row>
    <row r="865" spans="1:7" ht="16.5" customHeight="1">
      <c r="A865" s="9">
        <v>865</v>
      </c>
      <c r="B865" s="3">
        <v>14039</v>
      </c>
      <c r="C865" s="3">
        <v>2059698</v>
      </c>
      <c r="D865" s="3">
        <v>865</v>
      </c>
      <c r="E865" s="4" t="s">
        <v>6</v>
      </c>
      <c r="F865">
        <f t="shared" si="13"/>
        <v>0</v>
      </c>
      <c r="G865">
        <v>4</v>
      </c>
    </row>
    <row r="866" spans="1:7" ht="16.5" customHeight="1">
      <c r="A866" s="9">
        <v>866</v>
      </c>
      <c r="B866" s="3">
        <v>14041</v>
      </c>
      <c r="C866" s="3">
        <v>2060006</v>
      </c>
      <c r="D866" s="3">
        <v>866</v>
      </c>
      <c r="E866" s="4" t="s">
        <v>6</v>
      </c>
      <c r="F866">
        <f t="shared" si="13"/>
        <v>0</v>
      </c>
      <c r="G866">
        <v>4</v>
      </c>
    </row>
    <row r="867" spans="1:7" ht="16.5" customHeight="1">
      <c r="A867" s="9">
        <v>867</v>
      </c>
      <c r="B867" s="3">
        <v>14268</v>
      </c>
      <c r="C867" s="3">
        <v>2060448</v>
      </c>
      <c r="D867" s="3">
        <v>867</v>
      </c>
      <c r="E867" s="4" t="s">
        <v>6</v>
      </c>
      <c r="F867">
        <f t="shared" si="13"/>
        <v>0</v>
      </c>
      <c r="G867">
        <v>0</v>
      </c>
    </row>
    <row r="868" spans="1:7" ht="16.5" customHeight="1">
      <c r="A868" s="9">
        <v>868</v>
      </c>
      <c r="B868" s="3">
        <v>13629</v>
      </c>
      <c r="C868" s="3">
        <v>2059703</v>
      </c>
      <c r="D868" s="3">
        <v>868</v>
      </c>
      <c r="E868" s="4" t="s">
        <v>6</v>
      </c>
      <c r="F868">
        <f t="shared" si="13"/>
        <v>0</v>
      </c>
      <c r="G868">
        <v>0</v>
      </c>
    </row>
    <row r="869" spans="1:7" ht="16.5" customHeight="1">
      <c r="A869" s="9">
        <v>869</v>
      </c>
      <c r="B869" s="3">
        <v>13874</v>
      </c>
      <c r="C869" s="3">
        <v>2059734</v>
      </c>
      <c r="D869" s="3">
        <v>869</v>
      </c>
      <c r="E869" s="4" t="s">
        <v>6</v>
      </c>
      <c r="F869">
        <f t="shared" si="13"/>
        <v>0</v>
      </c>
      <c r="G869">
        <v>4</v>
      </c>
    </row>
    <row r="870" spans="1:7" ht="16.5" customHeight="1">
      <c r="A870" s="9">
        <v>870</v>
      </c>
      <c r="B870" s="3">
        <v>13863</v>
      </c>
      <c r="C870" s="3">
        <v>2060058</v>
      </c>
      <c r="D870" s="3">
        <v>870</v>
      </c>
      <c r="E870" s="4" t="s">
        <v>6</v>
      </c>
      <c r="F870">
        <f t="shared" si="13"/>
        <v>0</v>
      </c>
      <c r="G870">
        <v>4</v>
      </c>
    </row>
    <row r="871" spans="1:7" ht="16.5" customHeight="1">
      <c r="A871" s="9">
        <v>871</v>
      </c>
      <c r="B871" s="3">
        <v>12941</v>
      </c>
      <c r="C871" s="3">
        <v>2058855</v>
      </c>
      <c r="D871" s="3">
        <v>871</v>
      </c>
      <c r="E871" s="4" t="s">
        <v>9</v>
      </c>
      <c r="F871">
        <f t="shared" si="13"/>
        <v>4</v>
      </c>
      <c r="G871">
        <v>0</v>
      </c>
    </row>
    <row r="872" spans="1:7" ht="16.5" customHeight="1">
      <c r="A872" s="9">
        <v>872</v>
      </c>
      <c r="B872" s="3">
        <v>12923</v>
      </c>
      <c r="C872" s="3">
        <v>2058844</v>
      </c>
      <c r="D872" s="3">
        <v>872</v>
      </c>
      <c r="E872" s="4" t="s">
        <v>7</v>
      </c>
      <c r="F872">
        <f t="shared" si="13"/>
        <v>3</v>
      </c>
      <c r="G872">
        <v>0</v>
      </c>
    </row>
    <row r="873" spans="1:7" ht="16.5" customHeight="1">
      <c r="A873" s="9">
        <v>873</v>
      </c>
      <c r="B873" s="3">
        <v>12924</v>
      </c>
      <c r="C873" s="3">
        <v>2058847</v>
      </c>
      <c r="D873" s="3">
        <v>873</v>
      </c>
      <c r="E873" s="4" t="s">
        <v>9</v>
      </c>
      <c r="F873">
        <f t="shared" si="13"/>
        <v>4</v>
      </c>
      <c r="G873">
        <v>0</v>
      </c>
    </row>
    <row r="874" spans="1:7" ht="16.5" customHeight="1">
      <c r="A874" s="9">
        <v>873</v>
      </c>
      <c r="B874" s="3">
        <v>14356</v>
      </c>
      <c r="C874" s="3">
        <v>2059039</v>
      </c>
      <c r="D874" s="3">
        <v>873</v>
      </c>
      <c r="E874" s="4" t="s">
        <v>9</v>
      </c>
      <c r="F874">
        <f t="shared" si="13"/>
        <v>4</v>
      </c>
      <c r="G874">
        <v>0</v>
      </c>
    </row>
    <row r="875" spans="1:7" ht="16.5" customHeight="1">
      <c r="A875" s="9">
        <v>874</v>
      </c>
      <c r="B875" s="3">
        <v>12942</v>
      </c>
      <c r="C875" s="3">
        <v>2058856</v>
      </c>
      <c r="D875" s="3">
        <v>874</v>
      </c>
      <c r="E875" s="4" t="s">
        <v>9</v>
      </c>
      <c r="F875">
        <f t="shared" si="13"/>
        <v>4</v>
      </c>
      <c r="G875">
        <v>0</v>
      </c>
    </row>
    <row r="876" spans="1:7" ht="16.5" customHeight="1">
      <c r="A876" s="9">
        <v>875</v>
      </c>
      <c r="B876" s="3">
        <v>12643</v>
      </c>
      <c r="C876" s="3">
        <v>2058626</v>
      </c>
      <c r="D876" s="3">
        <v>875</v>
      </c>
      <c r="E876" s="4" t="s">
        <v>9</v>
      </c>
      <c r="F876">
        <f t="shared" si="13"/>
        <v>4</v>
      </c>
      <c r="G876">
        <v>0</v>
      </c>
    </row>
    <row r="877" spans="1:7" ht="16.5" customHeight="1">
      <c r="A877" s="9">
        <v>876</v>
      </c>
      <c r="B877" s="3">
        <v>12950</v>
      </c>
      <c r="C877" s="3">
        <v>2058864</v>
      </c>
      <c r="D877" s="3">
        <v>876</v>
      </c>
      <c r="E877" s="4" t="s">
        <v>9</v>
      </c>
      <c r="F877">
        <f t="shared" si="13"/>
        <v>4</v>
      </c>
      <c r="G877">
        <v>0</v>
      </c>
    </row>
    <row r="878" spans="1:7" ht="16.5" customHeight="1">
      <c r="A878" s="9">
        <v>877</v>
      </c>
      <c r="B878" s="3">
        <v>12951</v>
      </c>
      <c r="C878" s="3">
        <v>2058866</v>
      </c>
      <c r="D878" s="3">
        <v>877</v>
      </c>
      <c r="E878" s="4" t="s">
        <v>9</v>
      </c>
      <c r="F878">
        <f t="shared" si="13"/>
        <v>4</v>
      </c>
      <c r="G878">
        <v>0</v>
      </c>
    </row>
    <row r="879" spans="1:7" ht="16.5" customHeight="1">
      <c r="A879" s="9">
        <v>878</v>
      </c>
      <c r="B879" s="3">
        <v>12710</v>
      </c>
      <c r="C879" s="3">
        <v>2058665</v>
      </c>
      <c r="D879" s="3">
        <v>878</v>
      </c>
      <c r="E879" s="4" t="s">
        <v>9</v>
      </c>
      <c r="F879">
        <f t="shared" si="13"/>
        <v>4</v>
      </c>
      <c r="G879">
        <v>0</v>
      </c>
    </row>
    <row r="880" spans="1:7" ht="16.5" customHeight="1">
      <c r="A880" s="9">
        <v>879</v>
      </c>
      <c r="B880" s="3">
        <v>12956</v>
      </c>
      <c r="C880" s="3">
        <v>2058870</v>
      </c>
      <c r="D880" s="3">
        <v>879</v>
      </c>
      <c r="E880" s="4" t="s">
        <v>10</v>
      </c>
      <c r="F880" t="str">
        <f t="shared" si="13"/>
        <v>-</v>
      </c>
      <c r="G880">
        <v>0</v>
      </c>
    </row>
    <row r="881" spans="1:7" ht="16.5" customHeight="1">
      <c r="A881" s="9">
        <v>880</v>
      </c>
      <c r="B881" s="3">
        <v>14838</v>
      </c>
      <c r="C881" s="3">
        <v>2059288</v>
      </c>
      <c r="D881" s="3">
        <v>880</v>
      </c>
      <c r="E881" s="4" t="s">
        <v>9</v>
      </c>
      <c r="F881">
        <f t="shared" si="13"/>
        <v>4</v>
      </c>
      <c r="G881">
        <v>1</v>
      </c>
    </row>
    <row r="882" spans="1:7" ht="16.5" customHeight="1">
      <c r="A882" s="9">
        <v>881</v>
      </c>
      <c r="B882" s="3">
        <v>12959</v>
      </c>
      <c r="C882" s="3">
        <v>2058873</v>
      </c>
      <c r="D882" s="3">
        <v>881</v>
      </c>
      <c r="E882" s="4" t="s">
        <v>9</v>
      </c>
      <c r="F882">
        <f t="shared" si="13"/>
        <v>4</v>
      </c>
      <c r="G882">
        <v>0</v>
      </c>
    </row>
    <row r="883" spans="1:7" ht="16.5" customHeight="1">
      <c r="A883" s="9">
        <v>882</v>
      </c>
      <c r="B883" s="3">
        <v>13290</v>
      </c>
      <c r="C883" s="3">
        <v>2059252</v>
      </c>
      <c r="D883" s="3">
        <v>882</v>
      </c>
      <c r="E883" s="4" t="s">
        <v>7</v>
      </c>
      <c r="F883">
        <f t="shared" si="13"/>
        <v>3</v>
      </c>
      <c r="G883">
        <v>0</v>
      </c>
    </row>
    <row r="884" spans="1:7" ht="16.5" customHeight="1">
      <c r="A884" s="9">
        <v>883</v>
      </c>
      <c r="B884" s="3">
        <v>13028</v>
      </c>
      <c r="C884" s="3">
        <v>2059260</v>
      </c>
      <c r="D884" s="3">
        <v>883</v>
      </c>
      <c r="E884" s="4" t="s">
        <v>7</v>
      </c>
      <c r="F884">
        <f t="shared" si="13"/>
        <v>3</v>
      </c>
      <c r="G884">
        <v>0</v>
      </c>
    </row>
    <row r="885" spans="1:7" ht="16.5" customHeight="1">
      <c r="A885" s="9">
        <v>884</v>
      </c>
      <c r="B885" s="3">
        <v>13295</v>
      </c>
      <c r="C885" s="3">
        <v>2059263</v>
      </c>
      <c r="D885" s="3">
        <v>884</v>
      </c>
      <c r="E885" s="4" t="s">
        <v>6</v>
      </c>
      <c r="F885">
        <f t="shared" si="13"/>
        <v>0</v>
      </c>
      <c r="G885">
        <v>0</v>
      </c>
    </row>
    <row r="886" spans="1:7" ht="16.5" customHeight="1">
      <c r="A886" s="9">
        <v>885</v>
      </c>
      <c r="B886" s="3">
        <v>13229</v>
      </c>
      <c r="C886" s="3">
        <v>2059266</v>
      </c>
      <c r="D886" s="3">
        <v>885</v>
      </c>
      <c r="E886" s="4" t="s">
        <v>6</v>
      </c>
      <c r="F886">
        <f t="shared" si="13"/>
        <v>0</v>
      </c>
      <c r="G886">
        <v>0</v>
      </c>
    </row>
    <row r="887" spans="1:7" ht="16.5" customHeight="1">
      <c r="A887" s="9">
        <v>886</v>
      </c>
      <c r="B887" s="3">
        <v>14057</v>
      </c>
      <c r="C887" s="3">
        <v>2060261</v>
      </c>
      <c r="D887" s="3">
        <v>886</v>
      </c>
      <c r="E887" s="4" t="s">
        <v>6</v>
      </c>
      <c r="F887">
        <f t="shared" si="13"/>
        <v>0</v>
      </c>
      <c r="G887">
        <v>4</v>
      </c>
    </row>
    <row r="888" spans="1:7" ht="16.5" customHeight="1">
      <c r="A888" s="9">
        <v>887</v>
      </c>
      <c r="B888" s="3">
        <v>12767</v>
      </c>
      <c r="C888" s="3">
        <v>2058724</v>
      </c>
      <c r="D888" s="3">
        <v>887</v>
      </c>
      <c r="E888" s="4" t="s">
        <v>7</v>
      </c>
      <c r="F888">
        <f t="shared" si="13"/>
        <v>3</v>
      </c>
      <c r="G888">
        <v>0</v>
      </c>
    </row>
    <row r="889" spans="1:7" ht="16.5" customHeight="1">
      <c r="A889" s="9">
        <v>888</v>
      </c>
      <c r="B889" s="3">
        <v>12763</v>
      </c>
      <c r="C889" s="3">
        <v>2058721</v>
      </c>
      <c r="D889" s="3">
        <v>888</v>
      </c>
      <c r="E889" s="4" t="s">
        <v>6</v>
      </c>
      <c r="F889">
        <f t="shared" si="13"/>
        <v>0</v>
      </c>
      <c r="G889">
        <v>3</v>
      </c>
    </row>
    <row r="890" spans="1:7" ht="16.5" customHeight="1">
      <c r="A890" s="9">
        <v>889</v>
      </c>
      <c r="B890" s="3">
        <v>12741</v>
      </c>
      <c r="C890" s="3">
        <v>2058703</v>
      </c>
      <c r="D890" s="3">
        <v>889</v>
      </c>
      <c r="E890" s="4" t="s">
        <v>6</v>
      </c>
      <c r="F890">
        <f t="shared" si="13"/>
        <v>0</v>
      </c>
      <c r="G890">
        <v>0</v>
      </c>
    </row>
    <row r="891" spans="1:7" ht="16.5" customHeight="1">
      <c r="A891" s="9">
        <v>890</v>
      </c>
      <c r="B891" s="3">
        <v>12739</v>
      </c>
      <c r="C891" s="3">
        <v>2058700</v>
      </c>
      <c r="D891" s="3">
        <v>890</v>
      </c>
      <c r="E891" s="4" t="s">
        <v>5</v>
      </c>
      <c r="F891">
        <f t="shared" si="13"/>
        <v>2</v>
      </c>
      <c r="G891" t="s">
        <v>91</v>
      </c>
    </row>
    <row r="892" spans="1:7" ht="16.5" customHeight="1">
      <c r="A892" s="9">
        <v>891</v>
      </c>
      <c r="B892" s="3">
        <v>15187</v>
      </c>
      <c r="C892" s="3">
        <v>0</v>
      </c>
      <c r="D892" s="3">
        <v>891</v>
      </c>
      <c r="E892" s="4" t="s">
        <v>7</v>
      </c>
      <c r="F892">
        <f t="shared" si="13"/>
        <v>3</v>
      </c>
      <c r="G892">
        <v>3</v>
      </c>
    </row>
    <row r="893" spans="1:7" ht="16.5" customHeight="1">
      <c r="A893" s="9">
        <v>892</v>
      </c>
      <c r="B893" s="3">
        <v>15188</v>
      </c>
      <c r="C893" s="3">
        <v>0</v>
      </c>
      <c r="D893" s="3">
        <v>892</v>
      </c>
      <c r="E893" s="4" t="s">
        <v>7</v>
      </c>
      <c r="F893">
        <f t="shared" si="13"/>
        <v>3</v>
      </c>
      <c r="G893">
        <v>0</v>
      </c>
    </row>
    <row r="894" spans="1:7" ht="16.5" customHeight="1">
      <c r="A894" s="9">
        <v>893</v>
      </c>
      <c r="B894" s="3">
        <v>15192</v>
      </c>
      <c r="C894" s="3">
        <v>0</v>
      </c>
      <c r="D894" s="3">
        <v>893</v>
      </c>
      <c r="E894" s="4" t="s">
        <v>6</v>
      </c>
      <c r="F894">
        <f t="shared" si="13"/>
        <v>0</v>
      </c>
      <c r="G894">
        <v>4</v>
      </c>
    </row>
    <row r="895" spans="1:7" ht="16.5" customHeight="1">
      <c r="A895" s="9">
        <v>894</v>
      </c>
      <c r="B895" s="3">
        <v>15193</v>
      </c>
      <c r="C895" s="3">
        <v>0</v>
      </c>
      <c r="D895" s="3">
        <v>894</v>
      </c>
      <c r="E895" s="4" t="s">
        <v>6</v>
      </c>
      <c r="F895">
        <f t="shared" si="13"/>
        <v>0</v>
      </c>
      <c r="G895">
        <v>0</v>
      </c>
    </row>
    <row r="896" spans="1:7" ht="16.5" customHeight="1">
      <c r="A896" s="9">
        <v>895</v>
      </c>
      <c r="B896" s="3">
        <v>15194</v>
      </c>
      <c r="C896" s="3">
        <v>0</v>
      </c>
      <c r="D896" s="3">
        <v>895</v>
      </c>
      <c r="E896" s="4" t="s">
        <v>6</v>
      </c>
      <c r="F896">
        <f t="shared" si="13"/>
        <v>0</v>
      </c>
      <c r="G896" t="s">
        <v>91</v>
      </c>
    </row>
    <row r="897" spans="1:7" ht="16.5" customHeight="1">
      <c r="A897" s="9">
        <v>896</v>
      </c>
      <c r="B897" s="3">
        <v>15195</v>
      </c>
      <c r="C897" s="3">
        <v>0</v>
      </c>
      <c r="D897" s="3">
        <v>896</v>
      </c>
      <c r="E897" s="4" t="s">
        <v>6</v>
      </c>
      <c r="F897">
        <f t="shared" si="13"/>
        <v>0</v>
      </c>
      <c r="G897" t="s">
        <v>91</v>
      </c>
    </row>
    <row r="898" spans="1:7" ht="16.5" customHeight="1">
      <c r="A898" s="9">
        <v>897</v>
      </c>
      <c r="B898" s="3">
        <v>15196</v>
      </c>
      <c r="C898" s="3">
        <v>0</v>
      </c>
      <c r="D898" s="3">
        <v>897</v>
      </c>
      <c r="E898" s="4" t="s">
        <v>7</v>
      </c>
      <c r="F898">
        <f t="shared" ref="F898:F961" si="14">IF(E898="L0",0,IF(E898="L1",1,IF(E898="L2",2,IF(E898="L3",3,IF(E898="L4",4,"-")))))</f>
        <v>3</v>
      </c>
      <c r="G898" t="s">
        <v>91</v>
      </c>
    </row>
    <row r="899" spans="1:7" ht="16.5" customHeight="1">
      <c r="A899" s="9">
        <v>898</v>
      </c>
      <c r="B899" s="3">
        <v>15197</v>
      </c>
      <c r="C899" s="3">
        <v>0</v>
      </c>
      <c r="D899" s="3">
        <v>898</v>
      </c>
      <c r="E899" s="4" t="s">
        <v>6</v>
      </c>
      <c r="F899">
        <f t="shared" si="14"/>
        <v>0</v>
      </c>
      <c r="G899" t="s">
        <v>91</v>
      </c>
    </row>
    <row r="900" spans="1:7" ht="16.5" customHeight="1">
      <c r="A900" s="9">
        <v>899</v>
      </c>
      <c r="B900" s="3">
        <v>15198</v>
      </c>
      <c r="C900" s="3">
        <v>0</v>
      </c>
      <c r="D900" s="3">
        <v>899</v>
      </c>
      <c r="E900" s="4" t="s">
        <v>6</v>
      </c>
      <c r="F900">
        <f t="shared" si="14"/>
        <v>0</v>
      </c>
      <c r="G900">
        <v>0</v>
      </c>
    </row>
    <row r="901" spans="1:7" ht="16.5" customHeight="1">
      <c r="A901" s="9">
        <v>900</v>
      </c>
      <c r="B901" s="3">
        <v>15199</v>
      </c>
      <c r="C901" s="3">
        <v>0</v>
      </c>
      <c r="D901" s="3">
        <v>900</v>
      </c>
      <c r="E901" s="4" t="s">
        <v>7</v>
      </c>
      <c r="F901">
        <f t="shared" si="14"/>
        <v>3</v>
      </c>
      <c r="G901" t="s">
        <v>91</v>
      </c>
    </row>
    <row r="902" spans="1:7" ht="16.5" customHeight="1">
      <c r="A902" s="9">
        <v>901</v>
      </c>
      <c r="B902" s="3">
        <v>12612</v>
      </c>
      <c r="C902" s="3">
        <v>2058592</v>
      </c>
      <c r="D902" s="3">
        <v>901</v>
      </c>
      <c r="E902" s="4" t="s">
        <v>10</v>
      </c>
      <c r="F902" t="str">
        <f t="shared" si="14"/>
        <v>-</v>
      </c>
      <c r="G902">
        <v>4</v>
      </c>
    </row>
    <row r="903" spans="1:7" ht="16.5" customHeight="1">
      <c r="A903" s="9">
        <v>902</v>
      </c>
      <c r="B903" s="3">
        <v>15055</v>
      </c>
      <c r="C903" s="3">
        <v>2058837</v>
      </c>
      <c r="D903" s="3">
        <v>902</v>
      </c>
      <c r="E903" s="4" t="s">
        <v>7</v>
      </c>
      <c r="F903">
        <f t="shared" si="14"/>
        <v>3</v>
      </c>
      <c r="G903">
        <v>4</v>
      </c>
    </row>
    <row r="904" spans="1:7" ht="16.5" customHeight="1">
      <c r="A904" s="9">
        <v>903</v>
      </c>
      <c r="B904" s="3">
        <v>13954</v>
      </c>
      <c r="C904" s="3">
        <v>2060153</v>
      </c>
      <c r="D904" s="3">
        <v>903</v>
      </c>
      <c r="E904" s="4" t="s">
        <v>6</v>
      </c>
      <c r="F904">
        <f t="shared" si="14"/>
        <v>0</v>
      </c>
      <c r="G904">
        <v>0</v>
      </c>
    </row>
    <row r="905" spans="1:7" ht="16.5" customHeight="1">
      <c r="A905" s="9">
        <v>904</v>
      </c>
      <c r="B905" s="3">
        <v>14754</v>
      </c>
      <c r="C905" s="3">
        <v>2059847</v>
      </c>
      <c r="D905" s="3">
        <v>904</v>
      </c>
      <c r="E905" s="4" t="s">
        <v>8</v>
      </c>
      <c r="F905">
        <f t="shared" si="14"/>
        <v>1</v>
      </c>
      <c r="G905">
        <v>0</v>
      </c>
    </row>
    <row r="906" spans="1:7" ht="16.5" customHeight="1">
      <c r="A906" s="9">
        <v>905</v>
      </c>
      <c r="B906" s="3">
        <v>14775</v>
      </c>
      <c r="C906" s="3">
        <v>2060075</v>
      </c>
      <c r="D906" s="3">
        <v>905</v>
      </c>
      <c r="E906" s="4" t="s">
        <v>5</v>
      </c>
      <c r="F906">
        <f t="shared" si="14"/>
        <v>2</v>
      </c>
      <c r="G906">
        <v>4</v>
      </c>
    </row>
    <row r="907" spans="1:7" ht="16.5" customHeight="1">
      <c r="A907" s="9">
        <v>906</v>
      </c>
      <c r="B907" s="3">
        <v>13869</v>
      </c>
      <c r="C907" s="3">
        <v>2060063</v>
      </c>
      <c r="D907" s="3">
        <v>906</v>
      </c>
      <c r="E907" s="4" t="s">
        <v>6</v>
      </c>
      <c r="F907">
        <f t="shared" si="14"/>
        <v>0</v>
      </c>
      <c r="G907" t="s">
        <v>91</v>
      </c>
    </row>
    <row r="908" spans="1:7" ht="16.5" customHeight="1">
      <c r="A908" s="9">
        <v>907</v>
      </c>
      <c r="B908" s="3">
        <v>14065</v>
      </c>
      <c r="C908" s="3">
        <v>2060269</v>
      </c>
      <c r="D908" s="3">
        <v>907</v>
      </c>
      <c r="E908" s="4" t="s">
        <v>6</v>
      </c>
      <c r="F908">
        <f t="shared" si="14"/>
        <v>0</v>
      </c>
      <c r="G908">
        <v>0</v>
      </c>
    </row>
    <row r="909" spans="1:7" ht="16.5" customHeight="1">
      <c r="A909" s="9">
        <v>908</v>
      </c>
      <c r="B909" s="3">
        <v>12744</v>
      </c>
      <c r="C909" s="3">
        <v>2058709</v>
      </c>
      <c r="D909" s="3">
        <v>908</v>
      </c>
      <c r="E909" s="4" t="s">
        <v>6</v>
      </c>
      <c r="F909">
        <f t="shared" si="14"/>
        <v>0</v>
      </c>
      <c r="G909">
        <v>0</v>
      </c>
    </row>
    <row r="910" spans="1:7" ht="16.5" customHeight="1">
      <c r="A910" s="9">
        <v>909</v>
      </c>
      <c r="B910" s="3">
        <v>12756</v>
      </c>
      <c r="C910" s="3">
        <v>2058715</v>
      </c>
      <c r="D910" s="3">
        <v>909</v>
      </c>
      <c r="E910" s="4" t="s">
        <v>7</v>
      </c>
      <c r="F910">
        <f t="shared" si="14"/>
        <v>3</v>
      </c>
      <c r="G910">
        <v>4</v>
      </c>
    </row>
    <row r="911" spans="1:7" ht="16.5" customHeight="1">
      <c r="A911" s="9">
        <v>910</v>
      </c>
      <c r="B911" s="3">
        <v>12157</v>
      </c>
      <c r="C911" s="3">
        <v>2058277</v>
      </c>
      <c r="D911" s="3">
        <v>910</v>
      </c>
      <c r="E911" s="4" t="s">
        <v>5</v>
      </c>
      <c r="F911">
        <f t="shared" si="14"/>
        <v>2</v>
      </c>
      <c r="G911">
        <v>0</v>
      </c>
    </row>
    <row r="912" spans="1:7" ht="16.5" customHeight="1">
      <c r="A912" s="9">
        <v>911</v>
      </c>
      <c r="B912" s="3">
        <v>13239</v>
      </c>
      <c r="C912" s="3">
        <v>2059159</v>
      </c>
      <c r="D912" s="3">
        <v>911</v>
      </c>
      <c r="E912" s="4" t="s">
        <v>7</v>
      </c>
      <c r="F912">
        <f t="shared" si="14"/>
        <v>3</v>
      </c>
      <c r="G912">
        <v>3</v>
      </c>
    </row>
    <row r="913" spans="1:7" ht="16.5" customHeight="1">
      <c r="A913" s="9">
        <v>912</v>
      </c>
      <c r="B913" s="3">
        <v>14723</v>
      </c>
      <c r="C913" s="3">
        <v>2059312</v>
      </c>
      <c r="D913" s="3">
        <v>912</v>
      </c>
      <c r="E913" s="4" t="s">
        <v>5</v>
      </c>
      <c r="F913">
        <f t="shared" si="14"/>
        <v>2</v>
      </c>
      <c r="G913">
        <v>4</v>
      </c>
    </row>
    <row r="914" spans="1:7" ht="16.5" customHeight="1">
      <c r="A914" s="9">
        <v>913</v>
      </c>
      <c r="B914" s="3">
        <v>14291</v>
      </c>
      <c r="C914" s="3">
        <v>2059719</v>
      </c>
      <c r="D914" s="3">
        <v>913</v>
      </c>
      <c r="E914" s="4" t="s">
        <v>4</v>
      </c>
      <c r="F914" t="str">
        <f t="shared" si="14"/>
        <v>-</v>
      </c>
      <c r="G914">
        <v>3</v>
      </c>
    </row>
    <row r="915" spans="1:7" ht="16.5" customHeight="1">
      <c r="A915" s="9">
        <v>914</v>
      </c>
      <c r="B915" s="3">
        <v>14884</v>
      </c>
      <c r="C915" s="3">
        <v>2060325</v>
      </c>
      <c r="D915" s="3">
        <v>914</v>
      </c>
      <c r="E915" s="4" t="s">
        <v>4</v>
      </c>
      <c r="F915" t="str">
        <f t="shared" si="14"/>
        <v>-</v>
      </c>
      <c r="G915">
        <v>0</v>
      </c>
    </row>
    <row r="916" spans="1:7" ht="16.5" customHeight="1">
      <c r="A916" s="9">
        <v>915</v>
      </c>
      <c r="B916" s="3">
        <v>14746</v>
      </c>
      <c r="C916" s="3">
        <v>2059799</v>
      </c>
      <c r="D916" s="3">
        <v>915</v>
      </c>
      <c r="E916" s="4" t="s">
        <v>4</v>
      </c>
      <c r="F916" t="str">
        <f t="shared" si="14"/>
        <v>-</v>
      </c>
      <c r="G916">
        <v>1</v>
      </c>
    </row>
    <row r="917" spans="1:7" ht="16.5" customHeight="1">
      <c r="A917" s="9">
        <v>916</v>
      </c>
      <c r="B917" s="3">
        <v>13694</v>
      </c>
      <c r="C917" s="3">
        <v>2059810</v>
      </c>
      <c r="D917" s="3">
        <v>916</v>
      </c>
      <c r="E917" s="4" t="s">
        <v>4</v>
      </c>
      <c r="F917" t="str">
        <f t="shared" si="14"/>
        <v>-</v>
      </c>
      <c r="G917">
        <v>0</v>
      </c>
    </row>
    <row r="918" spans="1:7" ht="16.5" customHeight="1">
      <c r="A918" s="9">
        <v>917</v>
      </c>
      <c r="B918" s="3">
        <v>13228</v>
      </c>
      <c r="C918" s="3">
        <v>2059134</v>
      </c>
      <c r="D918" s="3">
        <v>917</v>
      </c>
      <c r="E918" s="4" t="s">
        <v>9</v>
      </c>
      <c r="F918">
        <f t="shared" si="14"/>
        <v>4</v>
      </c>
      <c r="G918">
        <v>0</v>
      </c>
    </row>
    <row r="919" spans="1:7" ht="16.5" customHeight="1">
      <c r="A919" s="9">
        <v>918</v>
      </c>
      <c r="B919" s="3">
        <v>14362</v>
      </c>
      <c r="C919" s="3">
        <v>2059137</v>
      </c>
      <c r="D919" s="3">
        <v>918</v>
      </c>
      <c r="E919" s="4" t="s">
        <v>9</v>
      </c>
      <c r="F919">
        <f t="shared" si="14"/>
        <v>4</v>
      </c>
      <c r="G919">
        <v>0</v>
      </c>
    </row>
    <row r="920" spans="1:7" ht="16.5" customHeight="1">
      <c r="A920" s="9">
        <v>919</v>
      </c>
      <c r="B920" s="3">
        <v>12159</v>
      </c>
      <c r="C920" s="3">
        <v>2059620</v>
      </c>
      <c r="D920" s="3">
        <v>919</v>
      </c>
      <c r="E920" s="4" t="s">
        <v>4</v>
      </c>
      <c r="F920" t="str">
        <f t="shared" si="14"/>
        <v>-</v>
      </c>
      <c r="G920">
        <v>0</v>
      </c>
    </row>
    <row r="921" spans="1:7" ht="16.5" customHeight="1">
      <c r="A921" s="9">
        <v>920</v>
      </c>
      <c r="B921" s="3">
        <v>13232</v>
      </c>
      <c r="C921" s="3">
        <v>2059144</v>
      </c>
      <c r="D921" s="3">
        <v>920</v>
      </c>
      <c r="E921" s="4" t="s">
        <v>6</v>
      </c>
      <c r="F921">
        <f t="shared" si="14"/>
        <v>0</v>
      </c>
      <c r="G921">
        <v>3</v>
      </c>
    </row>
    <row r="922" spans="1:7" ht="16.5" customHeight="1">
      <c r="A922" s="9">
        <v>921</v>
      </c>
      <c r="B922" s="3">
        <v>13233</v>
      </c>
      <c r="C922" s="3">
        <v>2059146</v>
      </c>
      <c r="D922" s="3">
        <v>921</v>
      </c>
      <c r="E922" s="4" t="s">
        <v>7</v>
      </c>
      <c r="F922">
        <f t="shared" si="14"/>
        <v>3</v>
      </c>
      <c r="G922">
        <v>0</v>
      </c>
    </row>
    <row r="923" spans="1:7" ht="16.5" customHeight="1">
      <c r="A923" s="9">
        <v>922</v>
      </c>
      <c r="B923" s="3">
        <v>13234</v>
      </c>
      <c r="C923" s="3">
        <v>2059148</v>
      </c>
      <c r="D923" s="3">
        <v>922</v>
      </c>
      <c r="E923" s="4" t="s">
        <v>7</v>
      </c>
      <c r="F923">
        <f t="shared" si="14"/>
        <v>3</v>
      </c>
      <c r="G923">
        <v>0</v>
      </c>
    </row>
    <row r="924" spans="1:7" ht="16.5" customHeight="1">
      <c r="A924" s="9">
        <v>923</v>
      </c>
      <c r="B924" s="3">
        <v>13235</v>
      </c>
      <c r="C924" s="3">
        <v>2059149</v>
      </c>
      <c r="D924" s="3">
        <v>923</v>
      </c>
      <c r="E924" s="4" t="s">
        <v>4</v>
      </c>
      <c r="F924" t="str">
        <f t="shared" si="14"/>
        <v>-</v>
      </c>
      <c r="G924">
        <v>0</v>
      </c>
    </row>
    <row r="925" spans="1:7" ht="16.5" customHeight="1">
      <c r="A925" s="9">
        <v>924</v>
      </c>
      <c r="B925" s="3">
        <v>12836</v>
      </c>
      <c r="C925" s="3">
        <v>2058768</v>
      </c>
      <c r="D925" s="3">
        <v>924</v>
      </c>
      <c r="E925" s="4" t="s">
        <v>9</v>
      </c>
      <c r="F925">
        <f t="shared" si="14"/>
        <v>4</v>
      </c>
      <c r="G925">
        <v>0</v>
      </c>
    </row>
    <row r="926" spans="1:7" ht="16.5" customHeight="1">
      <c r="A926" s="9">
        <v>925</v>
      </c>
      <c r="B926" s="3">
        <v>13236</v>
      </c>
      <c r="C926" s="3">
        <v>2059152</v>
      </c>
      <c r="D926" s="3">
        <v>925</v>
      </c>
      <c r="E926" s="4" t="s">
        <v>6</v>
      </c>
      <c r="F926">
        <f t="shared" si="14"/>
        <v>0</v>
      </c>
      <c r="G926">
        <v>0</v>
      </c>
    </row>
    <row r="927" spans="1:7" ht="16.5" customHeight="1">
      <c r="A927" s="9">
        <v>926</v>
      </c>
      <c r="B927" s="3">
        <v>13238</v>
      </c>
      <c r="C927" s="3">
        <v>2059157</v>
      </c>
      <c r="D927" s="3">
        <v>926</v>
      </c>
      <c r="E927" s="4" t="s">
        <v>8</v>
      </c>
      <c r="F927">
        <f t="shared" si="14"/>
        <v>1</v>
      </c>
      <c r="G927">
        <v>3</v>
      </c>
    </row>
    <row r="928" spans="1:7" ht="16.5" customHeight="1">
      <c r="A928" s="9">
        <v>927</v>
      </c>
      <c r="B928" s="3">
        <v>13241</v>
      </c>
      <c r="C928" s="3">
        <v>2059163</v>
      </c>
      <c r="D928" s="3">
        <v>927</v>
      </c>
      <c r="E928" s="4" t="s">
        <v>5</v>
      </c>
      <c r="F928">
        <f t="shared" si="14"/>
        <v>2</v>
      </c>
      <c r="G928">
        <v>1</v>
      </c>
    </row>
    <row r="929" spans="1:7" ht="16.5" customHeight="1">
      <c r="A929" s="9">
        <v>928</v>
      </c>
      <c r="B929" s="3">
        <v>12592</v>
      </c>
      <c r="C929" s="3">
        <v>2058564</v>
      </c>
      <c r="D929" s="3">
        <v>928</v>
      </c>
      <c r="E929" s="4" t="s">
        <v>5</v>
      </c>
      <c r="F929">
        <f t="shared" si="14"/>
        <v>2</v>
      </c>
      <c r="G929">
        <v>0</v>
      </c>
    </row>
    <row r="930" spans="1:7" ht="16.5" customHeight="1">
      <c r="A930" s="9">
        <v>929</v>
      </c>
      <c r="B930" s="3">
        <v>13242</v>
      </c>
      <c r="C930" s="3">
        <v>2059164</v>
      </c>
      <c r="D930" s="3">
        <v>929</v>
      </c>
      <c r="E930" s="4" t="s">
        <v>5</v>
      </c>
      <c r="F930">
        <f t="shared" si="14"/>
        <v>2</v>
      </c>
      <c r="G930">
        <v>0</v>
      </c>
    </row>
    <row r="931" spans="1:7" ht="16.5" customHeight="1">
      <c r="A931" s="9">
        <v>930</v>
      </c>
      <c r="B931" s="3">
        <v>13243</v>
      </c>
      <c r="C931" s="3">
        <v>2059170</v>
      </c>
      <c r="D931" s="3">
        <v>930</v>
      </c>
      <c r="E931" s="4" t="s">
        <v>9</v>
      </c>
      <c r="F931">
        <f t="shared" si="14"/>
        <v>4</v>
      </c>
      <c r="G931">
        <v>0</v>
      </c>
    </row>
    <row r="932" spans="1:7" ht="16.5" customHeight="1">
      <c r="A932" s="9">
        <v>931</v>
      </c>
      <c r="B932" s="3">
        <v>15065</v>
      </c>
      <c r="C932" s="3">
        <v>10173</v>
      </c>
      <c r="D932" s="3">
        <v>931</v>
      </c>
      <c r="E932" s="4" t="s">
        <v>6</v>
      </c>
      <c r="F932">
        <f t="shared" si="14"/>
        <v>0</v>
      </c>
      <c r="G932">
        <v>3</v>
      </c>
    </row>
    <row r="933" spans="1:7" ht="16.5" customHeight="1">
      <c r="A933" s="9">
        <v>932</v>
      </c>
      <c r="B933" s="3">
        <v>13245</v>
      </c>
      <c r="C933" s="3">
        <v>2059168</v>
      </c>
      <c r="D933" s="3">
        <v>932</v>
      </c>
      <c r="E933" s="4" t="s">
        <v>6</v>
      </c>
      <c r="F933">
        <f t="shared" si="14"/>
        <v>0</v>
      </c>
      <c r="G933">
        <v>0</v>
      </c>
    </row>
    <row r="934" spans="1:7" ht="16.5" customHeight="1">
      <c r="A934" s="9">
        <v>933</v>
      </c>
      <c r="B934" s="3">
        <v>13246</v>
      </c>
      <c r="C934" s="3">
        <v>2059171</v>
      </c>
      <c r="D934" s="3">
        <v>933</v>
      </c>
      <c r="E934" s="4" t="s">
        <v>7</v>
      </c>
      <c r="F934">
        <f t="shared" si="14"/>
        <v>3</v>
      </c>
      <c r="G934">
        <v>0</v>
      </c>
    </row>
    <row r="935" spans="1:7" ht="16.5" customHeight="1">
      <c r="A935" s="9">
        <v>934</v>
      </c>
      <c r="B935" s="3">
        <v>15066</v>
      </c>
      <c r="C935" s="3">
        <v>10174</v>
      </c>
      <c r="D935" s="3">
        <v>934</v>
      </c>
      <c r="E935" s="4" t="s">
        <v>6</v>
      </c>
      <c r="F935">
        <f t="shared" si="14"/>
        <v>0</v>
      </c>
      <c r="G935">
        <v>3</v>
      </c>
    </row>
    <row r="936" spans="1:7" ht="16.5" customHeight="1">
      <c r="A936" s="9">
        <v>935</v>
      </c>
      <c r="B936" s="3">
        <v>12190</v>
      </c>
      <c r="C936" s="3">
        <v>2058322</v>
      </c>
      <c r="D936" s="3">
        <v>935</v>
      </c>
      <c r="E936" s="4" t="s">
        <v>9</v>
      </c>
      <c r="F936">
        <f t="shared" si="14"/>
        <v>4</v>
      </c>
      <c r="G936">
        <v>0</v>
      </c>
    </row>
    <row r="937" spans="1:7" ht="16.5" customHeight="1">
      <c r="A937" s="9">
        <v>936</v>
      </c>
      <c r="B937" s="3">
        <v>12424</v>
      </c>
      <c r="C937" s="3">
        <v>2058327</v>
      </c>
      <c r="D937" s="3">
        <v>936</v>
      </c>
      <c r="E937" s="4" t="s">
        <v>9</v>
      </c>
      <c r="F937">
        <f t="shared" si="14"/>
        <v>4</v>
      </c>
      <c r="G937">
        <v>0</v>
      </c>
    </row>
    <row r="938" spans="1:7" ht="16.5" customHeight="1">
      <c r="A938" s="9">
        <v>937</v>
      </c>
      <c r="B938" s="3">
        <v>13265</v>
      </c>
      <c r="C938" s="3">
        <v>2059212</v>
      </c>
      <c r="D938" s="3">
        <v>937</v>
      </c>
      <c r="E938" s="4" t="s">
        <v>5</v>
      </c>
      <c r="F938">
        <f t="shared" si="14"/>
        <v>2</v>
      </c>
      <c r="G938">
        <v>0</v>
      </c>
    </row>
    <row r="939" spans="1:7" ht="16.5" customHeight="1">
      <c r="A939" s="9">
        <v>938</v>
      </c>
      <c r="B939" s="3">
        <v>15067</v>
      </c>
      <c r="C939" s="3">
        <v>2058933</v>
      </c>
      <c r="D939" s="3">
        <v>938</v>
      </c>
      <c r="E939" s="4" t="s">
        <v>9</v>
      </c>
      <c r="F939">
        <f t="shared" si="14"/>
        <v>4</v>
      </c>
      <c r="G939">
        <v>0</v>
      </c>
    </row>
    <row r="940" spans="1:7" ht="16.5" customHeight="1">
      <c r="A940" s="9">
        <v>939</v>
      </c>
      <c r="B940" s="3">
        <v>13251</v>
      </c>
      <c r="C940" s="3">
        <v>2059180</v>
      </c>
      <c r="D940" s="3">
        <v>939</v>
      </c>
      <c r="E940" s="4" t="s">
        <v>9</v>
      </c>
      <c r="F940">
        <f t="shared" si="14"/>
        <v>4</v>
      </c>
      <c r="G940">
        <v>0</v>
      </c>
    </row>
    <row r="941" spans="1:7" ht="16.5" customHeight="1">
      <c r="A941" s="9">
        <v>940</v>
      </c>
      <c r="B941" s="3">
        <v>13253</v>
      </c>
      <c r="C941" s="3">
        <v>2059186</v>
      </c>
      <c r="D941" s="3">
        <v>940</v>
      </c>
      <c r="E941" s="4" t="s">
        <v>9</v>
      </c>
      <c r="F941">
        <f t="shared" si="14"/>
        <v>4</v>
      </c>
      <c r="G941">
        <v>0</v>
      </c>
    </row>
    <row r="942" spans="1:7" ht="16.5" customHeight="1">
      <c r="A942" s="9">
        <v>941</v>
      </c>
      <c r="B942" s="3">
        <v>13255</v>
      </c>
      <c r="C942" s="3">
        <v>2059191</v>
      </c>
      <c r="D942" s="3">
        <v>941</v>
      </c>
      <c r="E942" s="4" t="s">
        <v>9</v>
      </c>
      <c r="F942">
        <f t="shared" si="14"/>
        <v>4</v>
      </c>
      <c r="G942">
        <v>0</v>
      </c>
    </row>
    <row r="943" spans="1:7" ht="16.5" customHeight="1">
      <c r="A943" s="9">
        <v>942</v>
      </c>
      <c r="B943" s="3">
        <v>13257</v>
      </c>
      <c r="C943" s="3">
        <v>2059197</v>
      </c>
      <c r="D943" s="3">
        <v>942</v>
      </c>
      <c r="E943" s="4" t="s">
        <v>9</v>
      </c>
      <c r="F943">
        <f t="shared" si="14"/>
        <v>4</v>
      </c>
      <c r="G943">
        <v>2</v>
      </c>
    </row>
    <row r="944" spans="1:7" ht="16.5" customHeight="1">
      <c r="A944" s="9">
        <v>943</v>
      </c>
      <c r="B944" s="3">
        <v>14562</v>
      </c>
      <c r="C944" s="3">
        <v>2059211</v>
      </c>
      <c r="D944" s="3">
        <v>943</v>
      </c>
      <c r="E944" s="4" t="s">
        <v>4</v>
      </c>
      <c r="F944" t="str">
        <f t="shared" si="14"/>
        <v>-</v>
      </c>
      <c r="G944">
        <v>0</v>
      </c>
    </row>
    <row r="945" spans="1:7" ht="16.5" customHeight="1">
      <c r="A945" s="9">
        <v>944</v>
      </c>
      <c r="B945" s="3">
        <v>13642</v>
      </c>
      <c r="C945" s="3">
        <v>2059790</v>
      </c>
      <c r="D945" s="3">
        <v>944</v>
      </c>
      <c r="E945" s="4" t="s">
        <v>6</v>
      </c>
      <c r="F945">
        <f t="shared" si="14"/>
        <v>0</v>
      </c>
      <c r="G945">
        <v>0</v>
      </c>
    </row>
    <row r="946" spans="1:7" ht="16.5" customHeight="1">
      <c r="A946" s="9">
        <v>945</v>
      </c>
      <c r="B946" s="3">
        <v>14927</v>
      </c>
      <c r="C946" s="3">
        <v>0</v>
      </c>
      <c r="D946" s="3">
        <v>945</v>
      </c>
      <c r="E946" s="4" t="s">
        <v>6</v>
      </c>
      <c r="F946">
        <f t="shared" si="14"/>
        <v>0</v>
      </c>
      <c r="G946">
        <v>0</v>
      </c>
    </row>
    <row r="947" spans="1:7" ht="16.5" customHeight="1">
      <c r="A947" s="9">
        <v>945</v>
      </c>
      <c r="B947" s="3">
        <v>14931</v>
      </c>
      <c r="C947" s="3">
        <v>10081</v>
      </c>
      <c r="D947" s="3">
        <v>945</v>
      </c>
      <c r="E947" s="4" t="s">
        <v>6</v>
      </c>
      <c r="F947">
        <f t="shared" si="14"/>
        <v>0</v>
      </c>
      <c r="G947">
        <v>0</v>
      </c>
    </row>
    <row r="948" spans="1:7" ht="16.5" customHeight="1">
      <c r="A948" s="9">
        <v>946</v>
      </c>
      <c r="B948" s="3">
        <v>14191</v>
      </c>
      <c r="C948" s="3">
        <v>2060383</v>
      </c>
      <c r="D948" s="3">
        <v>946</v>
      </c>
      <c r="E948" s="4" t="s">
        <v>5</v>
      </c>
      <c r="F948">
        <f t="shared" si="14"/>
        <v>2</v>
      </c>
      <c r="G948">
        <v>0</v>
      </c>
    </row>
    <row r="949" spans="1:7" ht="16.5" customHeight="1">
      <c r="A949" s="9">
        <v>947</v>
      </c>
      <c r="B949" s="3">
        <v>13678</v>
      </c>
      <c r="C949" s="3">
        <v>2059789</v>
      </c>
      <c r="D949" s="3">
        <v>947</v>
      </c>
      <c r="E949" s="4" t="s">
        <v>6</v>
      </c>
      <c r="F949">
        <f t="shared" si="14"/>
        <v>0</v>
      </c>
      <c r="G949">
        <v>4</v>
      </c>
    </row>
    <row r="950" spans="1:7" ht="16.5" customHeight="1">
      <c r="A950" s="9">
        <v>948</v>
      </c>
      <c r="B950" s="3">
        <v>14278</v>
      </c>
      <c r="C950" s="3">
        <v>2060121</v>
      </c>
      <c r="D950" s="3">
        <v>948</v>
      </c>
      <c r="E950" s="4" t="s">
        <v>6</v>
      </c>
      <c r="F950">
        <f t="shared" si="14"/>
        <v>0</v>
      </c>
      <c r="G950">
        <v>0</v>
      </c>
    </row>
    <row r="951" spans="1:7" ht="16.5" customHeight="1">
      <c r="A951" s="9">
        <v>949</v>
      </c>
      <c r="B951" s="3">
        <v>13656</v>
      </c>
      <c r="C951" s="3">
        <v>2059730</v>
      </c>
      <c r="D951" s="3">
        <v>949</v>
      </c>
      <c r="E951" s="4" t="s">
        <v>6</v>
      </c>
      <c r="F951">
        <f t="shared" si="14"/>
        <v>0</v>
      </c>
      <c r="G951">
        <v>0</v>
      </c>
    </row>
    <row r="952" spans="1:7" ht="16.5" customHeight="1">
      <c r="A952" s="9">
        <v>950</v>
      </c>
      <c r="B952" s="3">
        <v>15019</v>
      </c>
      <c r="C952" s="3">
        <v>6262</v>
      </c>
      <c r="D952" s="3">
        <v>950</v>
      </c>
      <c r="E952" s="4" t="s">
        <v>5</v>
      </c>
      <c r="F952">
        <f t="shared" si="14"/>
        <v>2</v>
      </c>
      <c r="G952">
        <v>3</v>
      </c>
    </row>
    <row r="953" spans="1:7" ht="16.5" customHeight="1">
      <c r="A953" s="9">
        <v>951</v>
      </c>
      <c r="B953" s="3">
        <v>12694</v>
      </c>
      <c r="C953" s="3">
        <v>2058272</v>
      </c>
      <c r="D953" s="3">
        <v>951</v>
      </c>
      <c r="E953" s="4" t="s">
        <v>5</v>
      </c>
      <c r="F953">
        <f t="shared" si="14"/>
        <v>2</v>
      </c>
      <c r="G953">
        <v>3</v>
      </c>
    </row>
    <row r="954" spans="1:7" ht="16.5" customHeight="1">
      <c r="A954" s="9">
        <v>952</v>
      </c>
      <c r="B954" s="3">
        <v>15102</v>
      </c>
      <c r="C954" s="3">
        <v>2058372</v>
      </c>
      <c r="D954" s="3">
        <v>952</v>
      </c>
      <c r="E954" s="4" t="s">
        <v>7</v>
      </c>
      <c r="F954">
        <f t="shared" si="14"/>
        <v>3</v>
      </c>
      <c r="G954">
        <v>4</v>
      </c>
    </row>
    <row r="955" spans="1:7" ht="16.5" customHeight="1">
      <c r="A955" s="9">
        <v>953</v>
      </c>
      <c r="B955" s="3">
        <v>12928</v>
      </c>
      <c r="C955" s="3">
        <v>2059307</v>
      </c>
      <c r="D955" s="3">
        <v>953</v>
      </c>
      <c r="E955" s="4" t="s">
        <v>9</v>
      </c>
      <c r="F955">
        <f t="shared" si="14"/>
        <v>4</v>
      </c>
      <c r="G955">
        <v>0</v>
      </c>
    </row>
    <row r="956" spans="1:7" ht="16.5" customHeight="1">
      <c r="A956" s="9">
        <v>954</v>
      </c>
      <c r="B956" s="3">
        <v>12618</v>
      </c>
      <c r="C956" s="3">
        <v>2058095</v>
      </c>
      <c r="D956" s="3">
        <v>954</v>
      </c>
      <c r="E956" s="4" t="s">
        <v>8</v>
      </c>
      <c r="F956">
        <f t="shared" si="14"/>
        <v>1</v>
      </c>
      <c r="G956">
        <v>0</v>
      </c>
    </row>
    <row r="957" spans="1:7" ht="16.5" customHeight="1">
      <c r="A957" s="9">
        <v>955</v>
      </c>
      <c r="B957" s="3">
        <v>15114</v>
      </c>
      <c r="C957" s="3">
        <v>2059095</v>
      </c>
      <c r="D957" s="3">
        <v>955</v>
      </c>
      <c r="E957" s="4" t="s">
        <v>6</v>
      </c>
      <c r="F957">
        <f t="shared" si="14"/>
        <v>0</v>
      </c>
      <c r="G957">
        <v>0</v>
      </c>
    </row>
    <row r="958" spans="1:7" ht="16.5" customHeight="1">
      <c r="A958" s="9">
        <v>956</v>
      </c>
      <c r="B958" s="3">
        <v>13317</v>
      </c>
      <c r="C958" s="3">
        <v>2059308</v>
      </c>
      <c r="D958" s="3">
        <v>956</v>
      </c>
      <c r="E958" s="4" t="s">
        <v>7</v>
      </c>
      <c r="F958">
        <f t="shared" si="14"/>
        <v>3</v>
      </c>
      <c r="G958" t="s">
        <v>91</v>
      </c>
    </row>
    <row r="959" spans="1:7" ht="16.5" customHeight="1">
      <c r="A959" s="9">
        <v>957</v>
      </c>
      <c r="B959" s="3">
        <v>15200</v>
      </c>
      <c r="C959" s="3">
        <v>0</v>
      </c>
      <c r="D959" s="3">
        <v>957</v>
      </c>
      <c r="E959" s="4" t="s">
        <v>9</v>
      </c>
      <c r="F959">
        <f t="shared" si="14"/>
        <v>4</v>
      </c>
      <c r="G959">
        <v>0</v>
      </c>
    </row>
    <row r="960" spans="1:7" ht="16.5" customHeight="1">
      <c r="A960" s="9">
        <v>958</v>
      </c>
      <c r="B960" s="3">
        <v>13319</v>
      </c>
      <c r="C960" s="3">
        <v>2059312</v>
      </c>
      <c r="D960" s="3">
        <v>958</v>
      </c>
      <c r="E960" s="4" t="s">
        <v>9</v>
      </c>
      <c r="F960">
        <f t="shared" si="14"/>
        <v>4</v>
      </c>
      <c r="G960">
        <v>0</v>
      </c>
    </row>
    <row r="961" spans="1:7" ht="16.5" customHeight="1">
      <c r="A961" s="9">
        <v>959</v>
      </c>
      <c r="B961" s="3">
        <v>13321</v>
      </c>
      <c r="C961" s="3">
        <v>2059315</v>
      </c>
      <c r="D961" s="3">
        <v>959</v>
      </c>
      <c r="E961" s="4" t="s">
        <v>9</v>
      </c>
      <c r="F961">
        <f t="shared" si="14"/>
        <v>4</v>
      </c>
      <c r="G961">
        <v>4</v>
      </c>
    </row>
    <row r="962" spans="1:7" ht="16.5" customHeight="1">
      <c r="A962" s="9">
        <v>960</v>
      </c>
      <c r="B962" s="3">
        <v>12827</v>
      </c>
      <c r="C962" s="3">
        <v>2058584</v>
      </c>
      <c r="D962" s="3">
        <v>960</v>
      </c>
      <c r="E962" s="4" t="s">
        <v>9</v>
      </c>
      <c r="F962">
        <f t="shared" ref="F962:F1025" si="15">IF(E962="L0",0,IF(E962="L1",1,IF(E962="L2",2,IF(E962="L3",3,IF(E962="L4",4,"-")))))</f>
        <v>4</v>
      </c>
      <c r="G962">
        <v>2</v>
      </c>
    </row>
    <row r="963" spans="1:7" ht="16.5" customHeight="1">
      <c r="A963" s="9">
        <v>961</v>
      </c>
      <c r="B963" s="3">
        <v>12572</v>
      </c>
      <c r="C963" s="3">
        <v>2058585</v>
      </c>
      <c r="D963" s="3">
        <v>961</v>
      </c>
      <c r="E963" s="4" t="s">
        <v>9</v>
      </c>
      <c r="F963">
        <f t="shared" si="15"/>
        <v>4</v>
      </c>
      <c r="G963">
        <v>2</v>
      </c>
    </row>
    <row r="964" spans="1:7" ht="16.5" customHeight="1">
      <c r="A964" s="9">
        <v>962</v>
      </c>
      <c r="B964" s="3">
        <v>12929</v>
      </c>
      <c r="C964" s="3">
        <v>2059310</v>
      </c>
      <c r="D964" s="3">
        <v>962</v>
      </c>
      <c r="E964" s="4" t="s">
        <v>9</v>
      </c>
      <c r="F964">
        <f t="shared" si="15"/>
        <v>4</v>
      </c>
      <c r="G964">
        <v>0</v>
      </c>
    </row>
    <row r="965" spans="1:7" ht="16.5" customHeight="1">
      <c r="A965" s="9">
        <v>963</v>
      </c>
      <c r="B965" s="3">
        <v>12937</v>
      </c>
      <c r="C965" s="3">
        <v>2059316</v>
      </c>
      <c r="D965" s="3">
        <v>963</v>
      </c>
      <c r="E965" s="4" t="s">
        <v>6</v>
      </c>
      <c r="F965">
        <f t="shared" si="15"/>
        <v>0</v>
      </c>
      <c r="G965">
        <v>0</v>
      </c>
    </row>
    <row r="966" spans="1:7" ht="16.5" customHeight="1">
      <c r="A966" s="9">
        <v>964</v>
      </c>
      <c r="B966" s="3">
        <v>13323</v>
      </c>
      <c r="C966" s="3">
        <v>2059317</v>
      </c>
      <c r="D966" s="3">
        <v>964</v>
      </c>
      <c r="E966" s="4" t="s">
        <v>6</v>
      </c>
      <c r="F966">
        <f t="shared" si="15"/>
        <v>0</v>
      </c>
      <c r="G966">
        <v>4</v>
      </c>
    </row>
    <row r="967" spans="1:7" ht="16.5" customHeight="1">
      <c r="A967" s="9">
        <v>965</v>
      </c>
      <c r="B967" s="3">
        <v>12610</v>
      </c>
      <c r="C967" s="3">
        <v>2058590</v>
      </c>
      <c r="D967" s="3">
        <v>965</v>
      </c>
      <c r="E967" s="4" t="s">
        <v>7</v>
      </c>
      <c r="F967">
        <f t="shared" si="15"/>
        <v>3</v>
      </c>
      <c r="G967">
        <v>0</v>
      </c>
    </row>
    <row r="968" spans="1:7" ht="16.5" customHeight="1">
      <c r="A968" s="9">
        <v>966</v>
      </c>
      <c r="B968" s="3">
        <v>12180</v>
      </c>
      <c r="C968" s="3">
        <v>2058596</v>
      </c>
      <c r="D968" s="3">
        <v>966</v>
      </c>
      <c r="E968" s="4" t="s">
        <v>8</v>
      </c>
      <c r="F968">
        <f t="shared" si="15"/>
        <v>1</v>
      </c>
      <c r="G968">
        <v>4</v>
      </c>
    </row>
    <row r="969" spans="1:7" ht="16.5" customHeight="1">
      <c r="A969" s="9">
        <v>967</v>
      </c>
      <c r="B969" s="3">
        <v>14484</v>
      </c>
      <c r="C969" s="3">
        <v>2059325</v>
      </c>
      <c r="D969" s="3">
        <v>967</v>
      </c>
      <c r="E969" s="4" t="s">
        <v>6</v>
      </c>
      <c r="F969">
        <f t="shared" si="15"/>
        <v>0</v>
      </c>
      <c r="G969">
        <v>0</v>
      </c>
    </row>
    <row r="970" spans="1:7" ht="16.5" customHeight="1">
      <c r="A970" s="9">
        <v>968</v>
      </c>
      <c r="B970" s="3">
        <v>12183</v>
      </c>
      <c r="C970" s="3">
        <v>2058314</v>
      </c>
      <c r="D970" s="3">
        <v>968</v>
      </c>
      <c r="E970" s="4" t="s">
        <v>7</v>
      </c>
      <c r="F970">
        <f t="shared" si="15"/>
        <v>3</v>
      </c>
      <c r="G970">
        <v>0</v>
      </c>
    </row>
    <row r="971" spans="1:7" ht="16.5" customHeight="1">
      <c r="A971" s="9">
        <v>969</v>
      </c>
      <c r="B971" s="3">
        <v>14058</v>
      </c>
      <c r="C971" s="3">
        <v>2059927</v>
      </c>
      <c r="D971" s="3">
        <v>969</v>
      </c>
      <c r="E971" s="4" t="s">
        <v>6</v>
      </c>
      <c r="F971">
        <f t="shared" si="15"/>
        <v>0</v>
      </c>
      <c r="G971">
        <v>0</v>
      </c>
    </row>
    <row r="972" spans="1:7" ht="16.5" customHeight="1">
      <c r="A972" s="9">
        <v>970</v>
      </c>
      <c r="B972" s="3">
        <v>13709</v>
      </c>
      <c r="C972" s="3">
        <v>2059841</v>
      </c>
      <c r="D972" s="3">
        <v>970</v>
      </c>
      <c r="E972" s="4" t="s">
        <v>6</v>
      </c>
      <c r="F972">
        <f t="shared" si="15"/>
        <v>0</v>
      </c>
      <c r="G972">
        <v>2</v>
      </c>
    </row>
    <row r="973" spans="1:7" ht="16.5" customHeight="1">
      <c r="A973" s="9">
        <v>971</v>
      </c>
      <c r="B973" s="3">
        <v>13292</v>
      </c>
      <c r="C973" s="3">
        <v>2059255</v>
      </c>
      <c r="D973" s="3">
        <v>971</v>
      </c>
      <c r="E973" s="4" t="s">
        <v>7</v>
      </c>
      <c r="F973">
        <f t="shared" si="15"/>
        <v>3</v>
      </c>
      <c r="G973">
        <v>0</v>
      </c>
    </row>
    <row r="974" spans="1:7" ht="16.5" customHeight="1">
      <c r="A974" s="9">
        <v>972</v>
      </c>
      <c r="B974" s="3">
        <v>12308</v>
      </c>
      <c r="C974" s="3">
        <v>2058082</v>
      </c>
      <c r="D974" s="3">
        <v>972</v>
      </c>
      <c r="E974" s="4" t="s">
        <v>6</v>
      </c>
      <c r="F974">
        <f t="shared" si="15"/>
        <v>0</v>
      </c>
      <c r="G974">
        <v>4</v>
      </c>
    </row>
    <row r="975" spans="1:7" ht="16.5" customHeight="1">
      <c r="A975" s="9">
        <v>973</v>
      </c>
      <c r="B975" s="3">
        <v>13296</v>
      </c>
      <c r="C975" s="3">
        <v>2059264</v>
      </c>
      <c r="D975" s="3">
        <v>973</v>
      </c>
      <c r="E975" s="4" t="s">
        <v>6</v>
      </c>
      <c r="F975">
        <f t="shared" si="15"/>
        <v>0</v>
      </c>
      <c r="G975">
        <v>4</v>
      </c>
    </row>
    <row r="976" spans="1:7" ht="16.5" customHeight="1">
      <c r="A976" s="9">
        <v>974</v>
      </c>
      <c r="B976" s="3">
        <v>13299</v>
      </c>
      <c r="C976" s="3">
        <v>2059269</v>
      </c>
      <c r="D976" s="3">
        <v>974</v>
      </c>
      <c r="E976" s="4" t="s">
        <v>6</v>
      </c>
      <c r="F976">
        <f t="shared" si="15"/>
        <v>0</v>
      </c>
      <c r="G976">
        <v>0</v>
      </c>
    </row>
    <row r="977" spans="1:7" ht="16.5" customHeight="1">
      <c r="A977" s="9">
        <v>975</v>
      </c>
      <c r="B977" s="3">
        <v>15201</v>
      </c>
      <c r="C977" s="3">
        <v>0</v>
      </c>
      <c r="D977" s="3">
        <v>975</v>
      </c>
      <c r="E977" s="4" t="s">
        <v>6</v>
      </c>
      <c r="F977">
        <f t="shared" si="15"/>
        <v>0</v>
      </c>
      <c r="G977">
        <v>4</v>
      </c>
    </row>
    <row r="978" spans="1:7" ht="16.5" customHeight="1">
      <c r="A978" s="9">
        <v>975</v>
      </c>
      <c r="B978" s="3">
        <v>13287</v>
      </c>
      <c r="C978" s="3">
        <v>2058086</v>
      </c>
      <c r="D978" s="3">
        <v>975</v>
      </c>
      <c r="E978" s="4" t="s">
        <v>6</v>
      </c>
      <c r="F978">
        <f t="shared" si="15"/>
        <v>0</v>
      </c>
      <c r="G978">
        <v>0</v>
      </c>
    </row>
    <row r="979" spans="1:7" ht="16.5" customHeight="1">
      <c r="A979" s="9">
        <v>976</v>
      </c>
      <c r="B979" s="3">
        <v>12283</v>
      </c>
      <c r="C979" s="3">
        <v>2059270</v>
      </c>
      <c r="D979" s="3">
        <v>976</v>
      </c>
      <c r="E979" s="4" t="s">
        <v>9</v>
      </c>
      <c r="F979">
        <f t="shared" si="15"/>
        <v>4</v>
      </c>
      <c r="G979">
        <v>2</v>
      </c>
    </row>
    <row r="980" spans="1:7" ht="16.5" customHeight="1">
      <c r="A980" s="9">
        <v>977</v>
      </c>
      <c r="B980" s="3">
        <v>13999</v>
      </c>
      <c r="C980" s="3">
        <v>2060200</v>
      </c>
      <c r="D980" s="3">
        <v>977</v>
      </c>
      <c r="E980" s="4" t="s">
        <v>8</v>
      </c>
      <c r="F980">
        <f t="shared" si="15"/>
        <v>1</v>
      </c>
      <c r="G980" t="s">
        <v>91</v>
      </c>
    </row>
    <row r="981" spans="1:7" ht="16.5" customHeight="1">
      <c r="A981" s="9">
        <v>978</v>
      </c>
      <c r="B981" s="3">
        <v>12202</v>
      </c>
      <c r="C981" s="3">
        <v>2060360</v>
      </c>
      <c r="D981" s="3">
        <v>978</v>
      </c>
      <c r="E981" s="4" t="s">
        <v>6</v>
      </c>
      <c r="F981">
        <f t="shared" si="15"/>
        <v>0</v>
      </c>
      <c r="G981">
        <v>0</v>
      </c>
    </row>
    <row r="982" spans="1:7" ht="16.5" customHeight="1">
      <c r="A982" s="9">
        <v>979</v>
      </c>
      <c r="B982" s="3">
        <v>14155</v>
      </c>
      <c r="C982" s="3">
        <v>2059677</v>
      </c>
      <c r="D982" s="3">
        <v>979</v>
      </c>
      <c r="E982" s="4" t="s">
        <v>6</v>
      </c>
      <c r="F982">
        <f t="shared" si="15"/>
        <v>0</v>
      </c>
      <c r="G982">
        <v>0</v>
      </c>
    </row>
    <row r="983" spans="1:7" ht="16.5" customHeight="1">
      <c r="A983" s="9">
        <v>980</v>
      </c>
      <c r="B983" s="3">
        <v>14790</v>
      </c>
      <c r="C983" s="3">
        <v>2060186</v>
      </c>
      <c r="D983" s="3">
        <v>980</v>
      </c>
      <c r="E983" s="4" t="s">
        <v>8</v>
      </c>
      <c r="F983">
        <f t="shared" si="15"/>
        <v>1</v>
      </c>
      <c r="G983">
        <v>4</v>
      </c>
    </row>
    <row r="984" spans="1:7" ht="16.5" customHeight="1">
      <c r="A984" s="9">
        <v>981</v>
      </c>
      <c r="B984" s="3">
        <v>13921</v>
      </c>
      <c r="C984" s="3">
        <v>2060187</v>
      </c>
      <c r="D984" s="3">
        <v>981</v>
      </c>
      <c r="E984" s="4" t="s">
        <v>5</v>
      </c>
      <c r="F984">
        <f t="shared" si="15"/>
        <v>2</v>
      </c>
      <c r="G984">
        <v>3</v>
      </c>
    </row>
    <row r="985" spans="1:7" ht="16.5" customHeight="1">
      <c r="A985" s="9">
        <v>982</v>
      </c>
      <c r="B985" s="3">
        <v>14035</v>
      </c>
      <c r="C985" s="3">
        <v>2060233</v>
      </c>
      <c r="D985" s="3">
        <v>982</v>
      </c>
      <c r="E985" s="4" t="s">
        <v>6</v>
      </c>
      <c r="F985">
        <f t="shared" si="15"/>
        <v>0</v>
      </c>
      <c r="G985">
        <v>4</v>
      </c>
    </row>
    <row r="986" spans="1:7" ht="16.5" customHeight="1">
      <c r="A986" s="9">
        <v>983</v>
      </c>
      <c r="B986" s="3">
        <v>14050</v>
      </c>
      <c r="C986" s="3">
        <v>2060252</v>
      </c>
      <c r="D986" s="3">
        <v>983</v>
      </c>
      <c r="E986" s="4" t="s">
        <v>6</v>
      </c>
      <c r="F986">
        <f t="shared" si="15"/>
        <v>0</v>
      </c>
      <c r="G986">
        <v>4</v>
      </c>
    </row>
    <row r="987" spans="1:7" ht="16.5" customHeight="1">
      <c r="A987" s="9">
        <v>984</v>
      </c>
      <c r="B987" s="3">
        <v>14920</v>
      </c>
      <c r="C987" s="3">
        <v>2060251</v>
      </c>
      <c r="D987" s="3">
        <v>984</v>
      </c>
      <c r="E987" s="4" t="s">
        <v>8</v>
      </c>
      <c r="F987">
        <f t="shared" si="15"/>
        <v>1</v>
      </c>
      <c r="G987">
        <v>4</v>
      </c>
    </row>
    <row r="988" spans="1:7" ht="16.5" customHeight="1">
      <c r="A988" s="9">
        <v>985</v>
      </c>
      <c r="B988" s="3">
        <v>14801</v>
      </c>
      <c r="C988" s="3">
        <v>2059729</v>
      </c>
      <c r="D988" s="3">
        <v>985</v>
      </c>
      <c r="E988" s="4" t="s">
        <v>7</v>
      </c>
      <c r="F988">
        <f t="shared" si="15"/>
        <v>3</v>
      </c>
      <c r="G988">
        <v>0</v>
      </c>
    </row>
    <row r="989" spans="1:7" ht="16.5" customHeight="1">
      <c r="A989" s="9">
        <v>986</v>
      </c>
      <c r="B989" s="3">
        <v>14066</v>
      </c>
      <c r="C989" s="3">
        <v>2060270</v>
      </c>
      <c r="D989" s="3">
        <v>986</v>
      </c>
      <c r="E989" s="4" t="s">
        <v>6</v>
      </c>
      <c r="F989">
        <f t="shared" si="15"/>
        <v>0</v>
      </c>
      <c r="G989">
        <v>0</v>
      </c>
    </row>
    <row r="990" spans="1:7" ht="16.5" customHeight="1">
      <c r="A990" s="9">
        <v>987</v>
      </c>
      <c r="B990" s="3">
        <v>13766</v>
      </c>
      <c r="C990" s="3">
        <v>2060276</v>
      </c>
      <c r="D990" s="3">
        <v>987</v>
      </c>
      <c r="E990" s="4" t="s">
        <v>6</v>
      </c>
      <c r="F990">
        <f t="shared" si="15"/>
        <v>0</v>
      </c>
      <c r="G990">
        <v>0</v>
      </c>
    </row>
    <row r="991" spans="1:7" ht="16.5" customHeight="1">
      <c r="A991" s="9">
        <v>988</v>
      </c>
      <c r="B991" s="3">
        <v>14069</v>
      </c>
      <c r="C991" s="3">
        <v>2060273</v>
      </c>
      <c r="D991" s="3">
        <v>988</v>
      </c>
      <c r="E991" s="4" t="s">
        <v>6</v>
      </c>
      <c r="F991">
        <f t="shared" si="15"/>
        <v>0</v>
      </c>
      <c r="G991">
        <v>1</v>
      </c>
    </row>
    <row r="992" spans="1:7" ht="16.5" customHeight="1">
      <c r="A992" s="9">
        <v>989</v>
      </c>
      <c r="B992" s="3">
        <v>14932</v>
      </c>
      <c r="C992" s="3">
        <v>2059801</v>
      </c>
      <c r="D992" s="3">
        <v>989</v>
      </c>
      <c r="E992" s="4" t="s">
        <v>4</v>
      </c>
      <c r="F992" t="str">
        <f t="shared" si="15"/>
        <v>-</v>
      </c>
      <c r="G992">
        <v>3</v>
      </c>
    </row>
    <row r="993" spans="1:7" ht="16.5" customHeight="1">
      <c r="A993" s="9">
        <v>990</v>
      </c>
      <c r="B993" s="3">
        <v>13428</v>
      </c>
      <c r="C993" s="3">
        <v>2059446</v>
      </c>
      <c r="D993" s="3">
        <v>990</v>
      </c>
      <c r="E993" s="4" t="s">
        <v>8</v>
      </c>
      <c r="F993">
        <f t="shared" si="15"/>
        <v>1</v>
      </c>
      <c r="G993">
        <v>0</v>
      </c>
    </row>
    <row r="994" spans="1:7" ht="16.5" customHeight="1">
      <c r="A994" s="9">
        <v>991</v>
      </c>
      <c r="B994" s="3">
        <v>15093</v>
      </c>
      <c r="C994" s="3">
        <v>2058403</v>
      </c>
      <c r="D994" s="3">
        <v>991</v>
      </c>
      <c r="E994" s="4" t="s">
        <v>4</v>
      </c>
      <c r="F994" t="str">
        <f t="shared" si="15"/>
        <v>-</v>
      </c>
      <c r="G994">
        <v>0</v>
      </c>
    </row>
    <row r="995" spans="1:7" ht="16.5" customHeight="1">
      <c r="A995" s="9">
        <v>992</v>
      </c>
      <c r="B995" s="3">
        <v>13430</v>
      </c>
      <c r="C995" s="3">
        <v>2059452</v>
      </c>
      <c r="D995" s="3">
        <v>992</v>
      </c>
      <c r="E995" s="4" t="s">
        <v>4</v>
      </c>
      <c r="F995" t="str">
        <f t="shared" si="15"/>
        <v>-</v>
      </c>
      <c r="G995">
        <v>0</v>
      </c>
    </row>
    <row r="996" spans="1:7" ht="16.5" customHeight="1">
      <c r="A996" s="9">
        <v>993</v>
      </c>
      <c r="B996" s="3">
        <v>13432</v>
      </c>
      <c r="C996" s="3">
        <v>2059454</v>
      </c>
      <c r="D996" s="3">
        <v>993</v>
      </c>
      <c r="E996" s="4" t="s">
        <v>7</v>
      </c>
      <c r="F996">
        <f t="shared" si="15"/>
        <v>3</v>
      </c>
      <c r="G996">
        <v>0</v>
      </c>
    </row>
    <row r="997" spans="1:7" ht="16.5" customHeight="1">
      <c r="A997" s="9">
        <v>994</v>
      </c>
      <c r="B997" s="3">
        <v>12274</v>
      </c>
      <c r="C997" s="3">
        <v>2058675</v>
      </c>
      <c r="D997" s="3">
        <v>994</v>
      </c>
      <c r="E997" s="4" t="s">
        <v>5</v>
      </c>
      <c r="F997">
        <f t="shared" si="15"/>
        <v>2</v>
      </c>
      <c r="G997">
        <v>1</v>
      </c>
    </row>
    <row r="998" spans="1:7" ht="16.5" customHeight="1">
      <c r="A998" s="9">
        <v>995</v>
      </c>
      <c r="B998" s="3">
        <v>14376</v>
      </c>
      <c r="C998" s="3">
        <v>2059457</v>
      </c>
      <c r="D998" s="3">
        <v>995</v>
      </c>
      <c r="E998" s="4" t="s">
        <v>5</v>
      </c>
      <c r="F998">
        <f t="shared" si="15"/>
        <v>2</v>
      </c>
      <c r="G998">
        <v>1</v>
      </c>
    </row>
    <row r="999" spans="1:7" ht="16.5" customHeight="1">
      <c r="A999" s="9">
        <v>996</v>
      </c>
      <c r="B999" s="3">
        <v>14789</v>
      </c>
      <c r="C999" s="3">
        <v>2060170</v>
      </c>
      <c r="D999" s="3">
        <v>996</v>
      </c>
      <c r="E999" s="4" t="s">
        <v>5</v>
      </c>
      <c r="F999">
        <f t="shared" si="15"/>
        <v>2</v>
      </c>
      <c r="G999" t="s">
        <v>91</v>
      </c>
    </row>
    <row r="1000" spans="1:7" ht="16.5" customHeight="1">
      <c r="A1000" s="9">
        <v>997</v>
      </c>
      <c r="B1000" s="3">
        <v>14100</v>
      </c>
      <c r="C1000" s="3">
        <v>2060300</v>
      </c>
      <c r="D1000" s="3">
        <v>997</v>
      </c>
      <c r="E1000" s="4" t="s">
        <v>9</v>
      </c>
      <c r="F1000">
        <f t="shared" si="15"/>
        <v>4</v>
      </c>
      <c r="G1000">
        <v>0</v>
      </c>
    </row>
    <row r="1001" spans="1:7" ht="16.5" customHeight="1">
      <c r="A1001" s="9">
        <v>998</v>
      </c>
      <c r="B1001" s="3">
        <v>14935</v>
      </c>
      <c r="C1001" s="3">
        <v>0</v>
      </c>
      <c r="D1001" s="3">
        <v>998</v>
      </c>
      <c r="E1001" s="4" t="s">
        <v>4</v>
      </c>
      <c r="F1001" t="str">
        <f t="shared" si="15"/>
        <v>-</v>
      </c>
      <c r="G1001">
        <v>0</v>
      </c>
    </row>
    <row r="1002" spans="1:7" ht="16.5" customHeight="1">
      <c r="A1002" s="9">
        <v>998</v>
      </c>
      <c r="B1002" s="3">
        <v>14936</v>
      </c>
      <c r="C1002" s="3">
        <v>2060192</v>
      </c>
      <c r="D1002" s="3">
        <v>998</v>
      </c>
      <c r="E1002" s="4" t="s">
        <v>4</v>
      </c>
      <c r="F1002" t="str">
        <f t="shared" si="15"/>
        <v>-</v>
      </c>
      <c r="G1002">
        <v>0</v>
      </c>
    </row>
    <row r="1003" spans="1:7" ht="16.5" customHeight="1">
      <c r="A1003" s="9">
        <v>999</v>
      </c>
      <c r="B1003" s="3">
        <v>14345</v>
      </c>
      <c r="C1003" s="3">
        <v>2059366</v>
      </c>
      <c r="D1003" s="3">
        <v>999</v>
      </c>
      <c r="E1003" s="4" t="s">
        <v>6</v>
      </c>
      <c r="F1003">
        <f t="shared" si="15"/>
        <v>0</v>
      </c>
      <c r="G1003">
        <v>3</v>
      </c>
    </row>
    <row r="1004" spans="1:7" ht="16.5" customHeight="1">
      <c r="A1004" s="9">
        <v>1000</v>
      </c>
      <c r="B1004" s="3">
        <v>12625</v>
      </c>
      <c r="C1004" s="3">
        <v>2058606</v>
      </c>
      <c r="D1004" s="3">
        <v>1000</v>
      </c>
      <c r="E1004" s="4" t="s">
        <v>5</v>
      </c>
      <c r="F1004">
        <f t="shared" si="15"/>
        <v>2</v>
      </c>
      <c r="G1004">
        <v>0</v>
      </c>
    </row>
    <row r="1005" spans="1:7" ht="16.5" customHeight="1">
      <c r="A1005" s="9">
        <v>1001</v>
      </c>
      <c r="B1005" s="3">
        <v>15095</v>
      </c>
      <c r="C1005" s="3">
        <v>10183</v>
      </c>
      <c r="D1005" s="3">
        <v>1001</v>
      </c>
      <c r="E1005" s="4" t="s">
        <v>9</v>
      </c>
      <c r="F1005">
        <f t="shared" si="15"/>
        <v>4</v>
      </c>
      <c r="G1005">
        <v>0</v>
      </c>
    </row>
    <row r="1006" spans="1:7" ht="16.5" customHeight="1">
      <c r="A1006" s="9">
        <v>1002</v>
      </c>
      <c r="B1006" s="3">
        <v>13369</v>
      </c>
      <c r="C1006" s="3">
        <v>2059374</v>
      </c>
      <c r="D1006" s="3">
        <v>1002</v>
      </c>
      <c r="E1006" s="4" t="s">
        <v>9</v>
      </c>
      <c r="F1006">
        <f t="shared" si="15"/>
        <v>4</v>
      </c>
      <c r="G1006">
        <v>0</v>
      </c>
    </row>
    <row r="1007" spans="1:7" ht="16.5" customHeight="1">
      <c r="A1007" s="9">
        <v>1003</v>
      </c>
      <c r="B1007" s="3">
        <v>13370</v>
      </c>
      <c r="C1007" s="3">
        <v>2059376</v>
      </c>
      <c r="D1007" s="3">
        <v>1003</v>
      </c>
      <c r="E1007" s="4" t="s">
        <v>9</v>
      </c>
      <c r="F1007">
        <f t="shared" si="15"/>
        <v>4</v>
      </c>
      <c r="G1007">
        <v>0</v>
      </c>
    </row>
    <row r="1008" spans="1:7" ht="16.5" customHeight="1">
      <c r="A1008" s="9">
        <v>1004</v>
      </c>
      <c r="B1008" s="3">
        <v>13371</v>
      </c>
      <c r="C1008" s="3">
        <v>2059378</v>
      </c>
      <c r="D1008" s="3">
        <v>1004</v>
      </c>
      <c r="E1008" s="4" t="s">
        <v>9</v>
      </c>
      <c r="F1008">
        <f t="shared" si="15"/>
        <v>4</v>
      </c>
      <c r="G1008">
        <v>0</v>
      </c>
    </row>
    <row r="1009" spans="1:7" ht="16.5" customHeight="1">
      <c r="A1009" s="9">
        <v>1005</v>
      </c>
      <c r="B1009" s="3">
        <v>13372</v>
      </c>
      <c r="C1009" s="3">
        <v>2059379</v>
      </c>
      <c r="D1009" s="3">
        <v>1005</v>
      </c>
      <c r="E1009" s="4" t="s">
        <v>5</v>
      </c>
      <c r="F1009">
        <f t="shared" si="15"/>
        <v>2</v>
      </c>
      <c r="G1009">
        <v>2</v>
      </c>
    </row>
    <row r="1010" spans="1:7" ht="16.5" customHeight="1">
      <c r="A1010" s="9">
        <v>1006</v>
      </c>
      <c r="B1010" s="3">
        <v>13363</v>
      </c>
      <c r="C1010" s="3">
        <v>2059368</v>
      </c>
      <c r="D1010" s="3">
        <v>1006</v>
      </c>
      <c r="E1010" s="4" t="s">
        <v>9</v>
      </c>
      <c r="F1010">
        <f t="shared" si="15"/>
        <v>4</v>
      </c>
      <c r="G1010" t="s">
        <v>91</v>
      </c>
    </row>
    <row r="1011" spans="1:7" ht="16.5" customHeight="1">
      <c r="A1011" s="9">
        <v>1007</v>
      </c>
      <c r="B1011" s="3">
        <v>13364</v>
      </c>
      <c r="C1011" s="3">
        <v>2059369</v>
      </c>
      <c r="D1011" s="3">
        <v>1007</v>
      </c>
      <c r="E1011" s="4" t="s">
        <v>7</v>
      </c>
      <c r="F1011">
        <f t="shared" si="15"/>
        <v>3</v>
      </c>
      <c r="G1011">
        <v>0</v>
      </c>
    </row>
    <row r="1012" spans="1:7" ht="16.5" customHeight="1">
      <c r="A1012" s="9">
        <v>1008</v>
      </c>
      <c r="B1012" s="3">
        <v>12189</v>
      </c>
      <c r="C1012" s="3">
        <v>2058319</v>
      </c>
      <c r="D1012" s="3">
        <v>1008</v>
      </c>
      <c r="E1012" s="4" t="s">
        <v>7</v>
      </c>
      <c r="F1012">
        <f t="shared" si="15"/>
        <v>3</v>
      </c>
      <c r="G1012">
        <v>0</v>
      </c>
    </row>
    <row r="1013" spans="1:7" ht="16.5" customHeight="1">
      <c r="A1013" s="9">
        <v>1009</v>
      </c>
      <c r="B1013" s="3">
        <v>13250</v>
      </c>
      <c r="C1013" s="3">
        <v>2059375</v>
      </c>
      <c r="D1013" s="3">
        <v>1009</v>
      </c>
      <c r="E1013" s="4" t="s">
        <v>6</v>
      </c>
      <c r="F1013">
        <f t="shared" si="15"/>
        <v>0</v>
      </c>
      <c r="G1013">
        <v>1</v>
      </c>
    </row>
    <row r="1014" spans="1:7" ht="16.5" customHeight="1">
      <c r="A1014" s="9">
        <v>1010</v>
      </c>
      <c r="B1014" s="3">
        <v>13358</v>
      </c>
      <c r="C1014" s="3">
        <v>2059377</v>
      </c>
      <c r="D1014" s="3">
        <v>1010</v>
      </c>
      <c r="E1014" s="4" t="s">
        <v>7</v>
      </c>
      <c r="F1014">
        <f t="shared" si="15"/>
        <v>3</v>
      </c>
      <c r="G1014">
        <v>0</v>
      </c>
    </row>
    <row r="1015" spans="1:7" ht="16.5" customHeight="1">
      <c r="A1015" s="9">
        <v>1011</v>
      </c>
      <c r="B1015" s="3">
        <v>12241</v>
      </c>
      <c r="C1015" s="3">
        <v>2058377</v>
      </c>
      <c r="D1015" s="3">
        <v>1011</v>
      </c>
      <c r="E1015" s="4" t="s">
        <v>8</v>
      </c>
      <c r="F1015">
        <f t="shared" si="15"/>
        <v>1</v>
      </c>
      <c r="G1015">
        <v>0</v>
      </c>
    </row>
    <row r="1016" spans="1:7" ht="16.5" customHeight="1">
      <c r="A1016" s="9">
        <v>1012</v>
      </c>
      <c r="B1016" s="3">
        <v>12460</v>
      </c>
      <c r="C1016" s="3">
        <v>2058411</v>
      </c>
      <c r="D1016" s="3">
        <v>1012</v>
      </c>
      <c r="E1016" s="4" t="s">
        <v>6</v>
      </c>
      <c r="F1016">
        <f t="shared" si="15"/>
        <v>0</v>
      </c>
      <c r="G1016">
        <v>0</v>
      </c>
    </row>
    <row r="1017" spans="1:7" ht="16.5" customHeight="1">
      <c r="A1017" s="9">
        <v>1013</v>
      </c>
      <c r="B1017" s="3">
        <v>15096</v>
      </c>
      <c r="C1017" s="3">
        <v>2058121</v>
      </c>
      <c r="D1017" s="3">
        <v>1013</v>
      </c>
      <c r="E1017" s="4" t="s">
        <v>8</v>
      </c>
      <c r="F1017">
        <f t="shared" si="15"/>
        <v>1</v>
      </c>
      <c r="G1017">
        <v>2</v>
      </c>
    </row>
    <row r="1018" spans="1:7" ht="16.5" customHeight="1">
      <c r="A1018" s="9">
        <v>1014</v>
      </c>
      <c r="B1018" s="3">
        <v>13468</v>
      </c>
      <c r="C1018" s="3">
        <v>2059502</v>
      </c>
      <c r="D1018" s="3">
        <v>1014</v>
      </c>
      <c r="E1018" s="4" t="s">
        <v>5</v>
      </c>
      <c r="F1018">
        <f t="shared" si="15"/>
        <v>2</v>
      </c>
      <c r="G1018">
        <v>0</v>
      </c>
    </row>
    <row r="1019" spans="1:7" ht="16.5" customHeight="1">
      <c r="A1019" s="9">
        <v>1015</v>
      </c>
      <c r="B1019" s="3">
        <v>13470</v>
      </c>
      <c r="C1019" s="3">
        <v>2059505</v>
      </c>
      <c r="D1019" s="3">
        <v>1015</v>
      </c>
      <c r="E1019" s="4" t="s">
        <v>7</v>
      </c>
      <c r="F1019">
        <f t="shared" si="15"/>
        <v>3</v>
      </c>
      <c r="G1019">
        <v>4</v>
      </c>
    </row>
    <row r="1020" spans="1:7" ht="16.5" customHeight="1">
      <c r="A1020" s="9">
        <v>1016</v>
      </c>
      <c r="B1020" s="3">
        <v>13471</v>
      </c>
      <c r="C1020" s="3">
        <v>2059507</v>
      </c>
      <c r="D1020" s="3">
        <v>1016</v>
      </c>
      <c r="E1020" s="4" t="s">
        <v>5</v>
      </c>
      <c r="F1020">
        <f t="shared" si="15"/>
        <v>2</v>
      </c>
      <c r="G1020">
        <v>0</v>
      </c>
    </row>
    <row r="1021" spans="1:7" ht="16.5" customHeight="1">
      <c r="A1021" s="9">
        <v>1017</v>
      </c>
      <c r="B1021" s="3">
        <v>13351</v>
      </c>
      <c r="C1021" s="3">
        <v>2059352</v>
      </c>
      <c r="D1021" s="3">
        <v>1017</v>
      </c>
      <c r="E1021" s="4" t="s">
        <v>6</v>
      </c>
      <c r="F1021">
        <f t="shared" si="15"/>
        <v>0</v>
      </c>
      <c r="G1021">
        <v>0</v>
      </c>
    </row>
    <row r="1022" spans="1:7" ht="16.5" customHeight="1">
      <c r="A1022" s="9">
        <v>1018</v>
      </c>
      <c r="B1022" s="3">
        <v>13349</v>
      </c>
      <c r="C1022" s="3">
        <v>2059348</v>
      </c>
      <c r="D1022" s="3">
        <v>1018</v>
      </c>
      <c r="E1022" s="4" t="s">
        <v>9</v>
      </c>
      <c r="F1022">
        <f t="shared" si="15"/>
        <v>4</v>
      </c>
      <c r="G1022">
        <v>0</v>
      </c>
    </row>
    <row r="1023" spans="1:7" ht="16.5" customHeight="1">
      <c r="A1023" s="9">
        <v>1019</v>
      </c>
      <c r="B1023" s="3">
        <v>14029</v>
      </c>
      <c r="C1023" s="3">
        <v>2060226</v>
      </c>
      <c r="D1023" s="3">
        <v>1019</v>
      </c>
      <c r="E1023" s="4" t="s">
        <v>6</v>
      </c>
      <c r="F1023">
        <f t="shared" si="15"/>
        <v>0</v>
      </c>
      <c r="G1023">
        <v>0</v>
      </c>
    </row>
    <row r="1024" spans="1:7" ht="16.5" customHeight="1">
      <c r="A1024" s="9">
        <v>1020</v>
      </c>
      <c r="B1024" s="3">
        <v>14287</v>
      </c>
      <c r="C1024" s="3">
        <v>2060463</v>
      </c>
      <c r="D1024" s="3">
        <v>1020</v>
      </c>
      <c r="E1024" s="4" t="s">
        <v>5</v>
      </c>
      <c r="F1024">
        <f t="shared" si="15"/>
        <v>2</v>
      </c>
      <c r="G1024">
        <v>0</v>
      </c>
    </row>
    <row r="1025" spans="1:7" ht="16.5" customHeight="1">
      <c r="A1025" s="9">
        <v>1021</v>
      </c>
      <c r="B1025" s="3">
        <v>14053</v>
      </c>
      <c r="C1025" s="3">
        <v>2060255</v>
      </c>
      <c r="D1025" s="3">
        <v>1021</v>
      </c>
      <c r="E1025" s="4" t="s">
        <v>6</v>
      </c>
      <c r="F1025">
        <f t="shared" si="15"/>
        <v>0</v>
      </c>
      <c r="G1025">
        <v>0</v>
      </c>
    </row>
    <row r="1026" spans="1:7" ht="16.5" customHeight="1">
      <c r="A1026" s="9">
        <v>1022</v>
      </c>
      <c r="B1026" s="3">
        <v>14660</v>
      </c>
      <c r="C1026" s="3">
        <v>2060249</v>
      </c>
      <c r="D1026" s="3">
        <v>1022</v>
      </c>
      <c r="E1026" s="4" t="s">
        <v>6</v>
      </c>
      <c r="F1026">
        <f t="shared" ref="F1026:F1089" si="16">IF(E1026="L0",0,IF(E1026="L1",1,IF(E1026="L2",2,IF(E1026="L3",3,IF(E1026="L4",4,"-")))))</f>
        <v>0</v>
      </c>
      <c r="G1026">
        <v>0</v>
      </c>
    </row>
    <row r="1027" spans="1:7" ht="16.5" customHeight="1">
      <c r="A1027" s="9">
        <v>1023</v>
      </c>
      <c r="B1027" s="3">
        <v>14385</v>
      </c>
      <c r="C1027" s="3">
        <v>2059860</v>
      </c>
      <c r="D1027" s="3">
        <v>1023</v>
      </c>
      <c r="E1027" s="4" t="s">
        <v>9</v>
      </c>
      <c r="F1027">
        <f t="shared" si="16"/>
        <v>4</v>
      </c>
      <c r="G1027">
        <v>0</v>
      </c>
    </row>
    <row r="1028" spans="1:7" ht="16.5" customHeight="1">
      <c r="A1028" s="9">
        <v>1024</v>
      </c>
      <c r="B1028" s="3">
        <v>13124</v>
      </c>
      <c r="C1028" s="3">
        <v>2059345</v>
      </c>
      <c r="D1028" s="3">
        <v>1024</v>
      </c>
      <c r="E1028" s="4" t="s">
        <v>5</v>
      </c>
      <c r="F1028">
        <f t="shared" si="16"/>
        <v>2</v>
      </c>
      <c r="G1028">
        <v>0</v>
      </c>
    </row>
    <row r="1029" spans="1:7" ht="16.5" customHeight="1">
      <c r="A1029" s="9">
        <v>1025</v>
      </c>
      <c r="B1029" s="3">
        <v>13198</v>
      </c>
      <c r="C1029" s="3">
        <v>2059355</v>
      </c>
      <c r="D1029" s="3">
        <v>1025</v>
      </c>
      <c r="E1029" s="4" t="s">
        <v>5</v>
      </c>
      <c r="F1029">
        <f t="shared" si="16"/>
        <v>2</v>
      </c>
      <c r="G1029">
        <v>0</v>
      </c>
    </row>
    <row r="1030" spans="1:7" ht="16.5" customHeight="1">
      <c r="A1030" s="9">
        <v>1026</v>
      </c>
      <c r="B1030" s="3">
        <v>13352</v>
      </c>
      <c r="C1030" s="3">
        <v>2059356</v>
      </c>
      <c r="D1030" s="3">
        <v>1026</v>
      </c>
      <c r="E1030" s="4" t="s">
        <v>5</v>
      </c>
      <c r="F1030">
        <f t="shared" si="16"/>
        <v>2</v>
      </c>
      <c r="G1030">
        <v>0</v>
      </c>
    </row>
    <row r="1031" spans="1:7" ht="16.5" customHeight="1">
      <c r="A1031" s="9">
        <v>1027</v>
      </c>
      <c r="B1031" s="3">
        <v>14390</v>
      </c>
      <c r="C1031" s="3">
        <v>2058601</v>
      </c>
      <c r="D1031" s="3">
        <v>1027</v>
      </c>
      <c r="E1031" s="4" t="s">
        <v>9</v>
      </c>
      <c r="F1031">
        <f t="shared" si="16"/>
        <v>4</v>
      </c>
      <c r="G1031">
        <v>0</v>
      </c>
    </row>
    <row r="1032" spans="1:7" ht="16.5" customHeight="1">
      <c r="A1032" s="9">
        <v>1028</v>
      </c>
      <c r="B1032" s="3">
        <v>13356</v>
      </c>
      <c r="C1032" s="3">
        <v>2059361</v>
      </c>
      <c r="D1032" s="3">
        <v>1028</v>
      </c>
      <c r="E1032" s="4" t="s">
        <v>5</v>
      </c>
      <c r="F1032">
        <f t="shared" si="16"/>
        <v>2</v>
      </c>
      <c r="G1032">
        <v>2</v>
      </c>
    </row>
    <row r="1033" spans="1:7" ht="16.5" customHeight="1">
      <c r="A1033" s="9">
        <v>1029</v>
      </c>
      <c r="B1033" s="3">
        <v>13362</v>
      </c>
      <c r="C1033" s="3">
        <v>2059365</v>
      </c>
      <c r="D1033" s="3">
        <v>1029</v>
      </c>
      <c r="E1033" s="4" t="s">
        <v>5</v>
      </c>
      <c r="F1033">
        <f t="shared" si="16"/>
        <v>2</v>
      </c>
      <c r="G1033">
        <v>3</v>
      </c>
    </row>
    <row r="1034" spans="1:7" ht="16.5" customHeight="1">
      <c r="A1034" s="9">
        <v>1030</v>
      </c>
      <c r="B1034" s="3">
        <v>13300</v>
      </c>
      <c r="C1034" s="3">
        <v>2059274</v>
      </c>
      <c r="D1034" s="3">
        <v>1030</v>
      </c>
      <c r="E1034" s="4" t="s">
        <v>9</v>
      </c>
      <c r="F1034">
        <f t="shared" si="16"/>
        <v>4</v>
      </c>
      <c r="G1034">
        <v>0</v>
      </c>
    </row>
    <row r="1035" spans="1:7" ht="16.5" customHeight="1">
      <c r="A1035" s="9">
        <v>1031</v>
      </c>
      <c r="B1035" s="3">
        <v>13304</v>
      </c>
      <c r="C1035" s="3">
        <v>2059281</v>
      </c>
      <c r="D1035" s="3">
        <v>1031</v>
      </c>
      <c r="E1035" s="4" t="s">
        <v>7</v>
      </c>
      <c r="F1035">
        <f t="shared" si="16"/>
        <v>3</v>
      </c>
      <c r="G1035">
        <v>0</v>
      </c>
    </row>
    <row r="1036" spans="1:7" ht="16.5" customHeight="1">
      <c r="A1036" s="9">
        <v>1032</v>
      </c>
      <c r="B1036" s="3">
        <v>13308</v>
      </c>
      <c r="C1036" s="3">
        <v>2059289</v>
      </c>
      <c r="D1036" s="3">
        <v>1032</v>
      </c>
      <c r="E1036" s="4" t="s">
        <v>4</v>
      </c>
      <c r="F1036" t="str">
        <f t="shared" si="16"/>
        <v>-</v>
      </c>
      <c r="G1036" t="s">
        <v>91</v>
      </c>
    </row>
    <row r="1037" spans="1:7" ht="16.5" customHeight="1">
      <c r="A1037" s="9">
        <v>1033</v>
      </c>
      <c r="B1037" s="3">
        <v>13309</v>
      </c>
      <c r="C1037" s="3">
        <v>2059294</v>
      </c>
      <c r="D1037" s="3">
        <v>1033</v>
      </c>
      <c r="E1037" s="4" t="s">
        <v>9</v>
      </c>
      <c r="F1037">
        <f t="shared" si="16"/>
        <v>4</v>
      </c>
      <c r="G1037">
        <v>4</v>
      </c>
    </row>
    <row r="1038" spans="1:7" ht="16.5" customHeight="1">
      <c r="A1038" s="9">
        <v>1034</v>
      </c>
      <c r="B1038" s="3">
        <v>13313</v>
      </c>
      <c r="C1038" s="3">
        <v>2059304</v>
      </c>
      <c r="D1038" s="3">
        <v>1034</v>
      </c>
      <c r="E1038" s="4" t="s">
        <v>9</v>
      </c>
      <c r="F1038">
        <f t="shared" si="16"/>
        <v>4</v>
      </c>
      <c r="G1038">
        <v>0</v>
      </c>
    </row>
    <row r="1039" spans="1:7" ht="16.5" customHeight="1">
      <c r="A1039" s="9">
        <v>1035</v>
      </c>
      <c r="B1039" s="3">
        <v>12412</v>
      </c>
      <c r="C1039" s="3">
        <v>2059306</v>
      </c>
      <c r="D1039" s="3">
        <v>1035</v>
      </c>
      <c r="E1039" s="4" t="s">
        <v>7</v>
      </c>
      <c r="F1039">
        <f t="shared" si="16"/>
        <v>3</v>
      </c>
      <c r="G1039">
        <v>2</v>
      </c>
    </row>
    <row r="1040" spans="1:7" ht="16.5" customHeight="1">
      <c r="A1040" s="9">
        <v>1036</v>
      </c>
      <c r="B1040" s="3">
        <v>15202</v>
      </c>
      <c r="C1040" s="3">
        <v>0</v>
      </c>
      <c r="D1040" s="3">
        <v>1036</v>
      </c>
      <c r="E1040" s="4" t="s">
        <v>5</v>
      </c>
      <c r="F1040">
        <f t="shared" si="16"/>
        <v>2</v>
      </c>
      <c r="G1040">
        <v>3</v>
      </c>
    </row>
    <row r="1041" spans="1:7" ht="16.5" customHeight="1">
      <c r="A1041" s="9">
        <v>1037</v>
      </c>
      <c r="B1041" s="3">
        <v>15203</v>
      </c>
      <c r="C1041" s="3">
        <v>0</v>
      </c>
      <c r="D1041" s="3">
        <v>1037</v>
      </c>
      <c r="E1041" s="4" t="s">
        <v>9</v>
      </c>
      <c r="F1041">
        <f t="shared" si="16"/>
        <v>4</v>
      </c>
      <c r="G1041">
        <v>0</v>
      </c>
    </row>
    <row r="1042" spans="1:7" ht="16.5" customHeight="1">
      <c r="A1042" s="9">
        <v>1038</v>
      </c>
      <c r="B1042" s="3">
        <v>12712</v>
      </c>
      <c r="C1042" s="3">
        <v>2058670</v>
      </c>
      <c r="D1042" s="3">
        <v>1038</v>
      </c>
      <c r="E1042" s="4" t="s">
        <v>9</v>
      </c>
      <c r="F1042">
        <f t="shared" si="16"/>
        <v>4</v>
      </c>
      <c r="G1042">
        <v>4</v>
      </c>
    </row>
    <row r="1043" spans="1:7" ht="16.5" customHeight="1">
      <c r="A1043" s="9">
        <v>1039</v>
      </c>
      <c r="B1043" s="3">
        <v>15204</v>
      </c>
      <c r="C1043" s="3">
        <v>0</v>
      </c>
      <c r="D1043" s="3">
        <v>1039</v>
      </c>
      <c r="E1043" s="4" t="s">
        <v>9</v>
      </c>
      <c r="F1043">
        <f t="shared" si="16"/>
        <v>4</v>
      </c>
      <c r="G1043">
        <v>3</v>
      </c>
    </row>
    <row r="1044" spans="1:7" ht="16.5" customHeight="1">
      <c r="A1044" s="9">
        <v>1040</v>
      </c>
      <c r="B1044" s="3">
        <v>13735</v>
      </c>
      <c r="C1044" s="3">
        <v>2059873</v>
      </c>
      <c r="D1044" s="3">
        <v>1040</v>
      </c>
      <c r="E1044" s="4" t="s">
        <v>7</v>
      </c>
      <c r="F1044">
        <f t="shared" si="16"/>
        <v>3</v>
      </c>
      <c r="G1044">
        <v>3</v>
      </c>
    </row>
    <row r="1045" spans="1:7" ht="16.5" customHeight="1">
      <c r="A1045" s="9">
        <v>1041</v>
      </c>
      <c r="B1045" s="3">
        <v>13892</v>
      </c>
      <c r="C1045" s="3">
        <v>2059937</v>
      </c>
      <c r="D1045" s="3">
        <v>1041</v>
      </c>
      <c r="E1045" s="4" t="s">
        <v>5</v>
      </c>
      <c r="F1045">
        <f t="shared" si="16"/>
        <v>2</v>
      </c>
      <c r="G1045">
        <v>1</v>
      </c>
    </row>
    <row r="1046" spans="1:7" ht="16.5" customHeight="1">
      <c r="A1046" s="9">
        <v>1042</v>
      </c>
      <c r="B1046" s="3">
        <v>13127</v>
      </c>
      <c r="C1046" s="3">
        <v>2059028</v>
      </c>
      <c r="D1046" s="3">
        <v>1042</v>
      </c>
      <c r="E1046" s="4" t="s">
        <v>5</v>
      </c>
      <c r="F1046">
        <f t="shared" si="16"/>
        <v>2</v>
      </c>
      <c r="G1046">
        <v>4</v>
      </c>
    </row>
    <row r="1047" spans="1:7" ht="16.5" customHeight="1">
      <c r="A1047" s="9">
        <v>1043</v>
      </c>
      <c r="B1047" s="3">
        <v>13137</v>
      </c>
      <c r="C1047" s="3">
        <v>2059036</v>
      </c>
      <c r="D1047" s="3">
        <v>1043</v>
      </c>
      <c r="E1047" s="4" t="s">
        <v>9</v>
      </c>
      <c r="F1047">
        <f t="shared" si="16"/>
        <v>4</v>
      </c>
      <c r="G1047">
        <v>4</v>
      </c>
    </row>
    <row r="1048" spans="1:7" ht="16.5" customHeight="1">
      <c r="A1048" s="9">
        <v>1044</v>
      </c>
      <c r="B1048" s="3">
        <v>13133</v>
      </c>
      <c r="C1048" s="3">
        <v>2059032</v>
      </c>
      <c r="D1048" s="3">
        <v>1044</v>
      </c>
      <c r="E1048" s="4" t="s">
        <v>6</v>
      </c>
      <c r="F1048">
        <f t="shared" si="16"/>
        <v>0</v>
      </c>
      <c r="G1048">
        <v>4</v>
      </c>
    </row>
    <row r="1049" spans="1:7" ht="16.5" customHeight="1">
      <c r="A1049" s="9">
        <v>1045</v>
      </c>
      <c r="B1049" s="3">
        <v>15205</v>
      </c>
      <c r="C1049" s="3">
        <v>0</v>
      </c>
      <c r="D1049" s="3">
        <v>1045</v>
      </c>
      <c r="E1049" s="4" t="s">
        <v>9</v>
      </c>
      <c r="F1049">
        <f t="shared" si="16"/>
        <v>4</v>
      </c>
      <c r="G1049">
        <v>1</v>
      </c>
    </row>
    <row r="1050" spans="1:7" ht="16.5" customHeight="1">
      <c r="A1050" s="9">
        <v>1046</v>
      </c>
      <c r="B1050" s="3">
        <v>13381</v>
      </c>
      <c r="C1050" s="3">
        <v>2059389</v>
      </c>
      <c r="D1050" s="3">
        <v>1046</v>
      </c>
      <c r="E1050" s="4" t="s">
        <v>9</v>
      </c>
      <c r="F1050">
        <f t="shared" si="16"/>
        <v>4</v>
      </c>
      <c r="G1050">
        <v>0</v>
      </c>
    </row>
    <row r="1051" spans="1:7" ht="16.5" customHeight="1">
      <c r="A1051" s="9">
        <v>1047</v>
      </c>
      <c r="B1051" s="3">
        <v>12562</v>
      </c>
      <c r="C1051" s="3">
        <v>2058234</v>
      </c>
      <c r="D1051" s="3">
        <v>1047</v>
      </c>
      <c r="E1051" s="4" t="s">
        <v>5</v>
      </c>
      <c r="F1051">
        <f t="shared" si="16"/>
        <v>2</v>
      </c>
      <c r="G1051" t="s">
        <v>91</v>
      </c>
    </row>
    <row r="1052" spans="1:7" ht="16.5" customHeight="1">
      <c r="A1052" s="9">
        <v>1048</v>
      </c>
      <c r="B1052" s="3">
        <v>12393</v>
      </c>
      <c r="C1052" s="3">
        <v>2058233</v>
      </c>
      <c r="D1052" s="3">
        <v>1048</v>
      </c>
      <c r="E1052" s="4" t="s">
        <v>5</v>
      </c>
      <c r="F1052">
        <f t="shared" si="16"/>
        <v>2</v>
      </c>
      <c r="G1052">
        <v>0</v>
      </c>
    </row>
    <row r="1053" spans="1:7" ht="16.5" customHeight="1">
      <c r="A1053" s="9">
        <v>1049</v>
      </c>
      <c r="B1053" s="3">
        <v>12560</v>
      </c>
      <c r="C1053" s="3">
        <v>2058235</v>
      </c>
      <c r="D1053" s="3">
        <v>1049</v>
      </c>
      <c r="E1053" s="4" t="s">
        <v>6</v>
      </c>
      <c r="F1053">
        <f t="shared" si="16"/>
        <v>0</v>
      </c>
      <c r="G1053">
        <v>0</v>
      </c>
    </row>
    <row r="1054" spans="1:7" ht="16.5" customHeight="1">
      <c r="A1054" s="9">
        <v>1050</v>
      </c>
      <c r="B1054" s="3">
        <v>13031</v>
      </c>
      <c r="C1054" s="3">
        <v>2059262</v>
      </c>
      <c r="D1054" s="3">
        <v>1050</v>
      </c>
      <c r="E1054" s="4" t="s">
        <v>9</v>
      </c>
      <c r="F1054">
        <f t="shared" si="16"/>
        <v>4</v>
      </c>
      <c r="G1054">
        <v>0</v>
      </c>
    </row>
    <row r="1055" spans="1:7" ht="16.5" customHeight="1">
      <c r="A1055" s="9">
        <v>1051</v>
      </c>
      <c r="B1055" s="3">
        <v>12434</v>
      </c>
      <c r="C1055" s="3">
        <v>2059258</v>
      </c>
      <c r="D1055" s="3">
        <v>1051</v>
      </c>
      <c r="E1055" s="4" t="s">
        <v>7</v>
      </c>
      <c r="F1055">
        <f t="shared" si="16"/>
        <v>3</v>
      </c>
      <c r="G1055">
        <v>0</v>
      </c>
    </row>
    <row r="1056" spans="1:7" ht="16.5" customHeight="1">
      <c r="A1056" s="9">
        <v>1052</v>
      </c>
      <c r="B1056" s="3">
        <v>13135</v>
      </c>
      <c r="C1056" s="3">
        <v>2059033</v>
      </c>
      <c r="D1056" s="3">
        <v>1052</v>
      </c>
      <c r="E1056" s="4" t="s">
        <v>9</v>
      </c>
      <c r="F1056">
        <f t="shared" si="16"/>
        <v>4</v>
      </c>
      <c r="G1056">
        <v>0</v>
      </c>
    </row>
    <row r="1057" spans="1:7" ht="16.5" customHeight="1">
      <c r="A1057" s="9">
        <v>1053</v>
      </c>
      <c r="B1057" s="3">
        <v>14357</v>
      </c>
      <c r="C1057" s="3">
        <v>2059038</v>
      </c>
      <c r="D1057" s="3">
        <v>1053</v>
      </c>
      <c r="E1057" s="4" t="s">
        <v>9</v>
      </c>
      <c r="F1057">
        <f t="shared" si="16"/>
        <v>4</v>
      </c>
      <c r="G1057" t="s">
        <v>91</v>
      </c>
    </row>
    <row r="1058" spans="1:7" ht="16.5" customHeight="1">
      <c r="A1058" s="9">
        <v>1054</v>
      </c>
      <c r="B1058" s="3">
        <v>13476</v>
      </c>
      <c r="C1058" s="3">
        <v>2059510</v>
      </c>
      <c r="D1058" s="3">
        <v>1054</v>
      </c>
      <c r="E1058" s="4" t="s">
        <v>6</v>
      </c>
      <c r="F1058">
        <f t="shared" si="16"/>
        <v>0</v>
      </c>
      <c r="G1058">
        <v>0</v>
      </c>
    </row>
    <row r="1059" spans="1:7" ht="16.5" customHeight="1">
      <c r="A1059" s="9">
        <v>1055</v>
      </c>
      <c r="B1059" s="3">
        <v>12258</v>
      </c>
      <c r="C1059" s="3">
        <v>2059514</v>
      </c>
      <c r="D1059" s="3">
        <v>1055</v>
      </c>
      <c r="E1059" s="4" t="s">
        <v>8</v>
      </c>
      <c r="F1059">
        <f t="shared" si="16"/>
        <v>1</v>
      </c>
      <c r="G1059">
        <v>0</v>
      </c>
    </row>
    <row r="1060" spans="1:7" ht="16.5" customHeight="1">
      <c r="A1060" s="9">
        <v>1056</v>
      </c>
      <c r="B1060" s="3">
        <v>13478</v>
      </c>
      <c r="C1060" s="3">
        <v>2059515</v>
      </c>
      <c r="D1060" s="3">
        <v>1056</v>
      </c>
      <c r="E1060" s="4" t="s">
        <v>6</v>
      </c>
      <c r="F1060">
        <f t="shared" si="16"/>
        <v>0</v>
      </c>
      <c r="G1060">
        <v>0</v>
      </c>
    </row>
    <row r="1061" spans="1:7" ht="16.5" customHeight="1">
      <c r="A1061" s="9">
        <v>1057</v>
      </c>
      <c r="B1061" s="3">
        <v>13480</v>
      </c>
      <c r="C1061" s="3">
        <v>2058647</v>
      </c>
      <c r="D1061" s="3">
        <v>1057</v>
      </c>
      <c r="E1061" s="4" t="s">
        <v>5</v>
      </c>
      <c r="F1061">
        <f t="shared" si="16"/>
        <v>2</v>
      </c>
      <c r="G1061">
        <v>0</v>
      </c>
    </row>
    <row r="1062" spans="1:7" ht="16.5" customHeight="1">
      <c r="A1062" s="9">
        <v>1058</v>
      </c>
      <c r="B1062" s="3">
        <v>12629</v>
      </c>
      <c r="C1062" s="3">
        <v>2058612</v>
      </c>
      <c r="D1062" s="3">
        <v>1058</v>
      </c>
      <c r="E1062" s="4" t="s">
        <v>9</v>
      </c>
      <c r="F1062">
        <f t="shared" si="16"/>
        <v>4</v>
      </c>
      <c r="G1062">
        <v>2</v>
      </c>
    </row>
    <row r="1063" spans="1:7" ht="16.5" customHeight="1">
      <c r="A1063" s="9">
        <v>1059</v>
      </c>
      <c r="B1063" s="3">
        <v>12198</v>
      </c>
      <c r="C1063" s="3">
        <v>2058329</v>
      </c>
      <c r="D1063" s="3">
        <v>1059</v>
      </c>
      <c r="E1063" s="4" t="s">
        <v>9</v>
      </c>
      <c r="F1063">
        <f t="shared" si="16"/>
        <v>4</v>
      </c>
      <c r="G1063">
        <v>0</v>
      </c>
    </row>
    <row r="1064" spans="1:7" ht="16.5" customHeight="1">
      <c r="A1064" s="9">
        <v>1060</v>
      </c>
      <c r="B1064" s="3">
        <v>13382</v>
      </c>
      <c r="C1064" s="3">
        <v>2059385</v>
      </c>
      <c r="D1064" s="3">
        <v>1060</v>
      </c>
      <c r="E1064" s="4" t="s">
        <v>9</v>
      </c>
      <c r="F1064">
        <f t="shared" si="16"/>
        <v>4</v>
      </c>
      <c r="G1064">
        <v>0</v>
      </c>
    </row>
    <row r="1065" spans="1:7" ht="16.5" customHeight="1">
      <c r="A1065" s="9">
        <v>1061</v>
      </c>
      <c r="B1065" s="3">
        <v>13384</v>
      </c>
      <c r="C1065" s="3">
        <v>2059393</v>
      </c>
      <c r="D1065" s="3">
        <v>1061</v>
      </c>
      <c r="E1065" s="4" t="s">
        <v>9</v>
      </c>
      <c r="F1065">
        <f t="shared" si="16"/>
        <v>4</v>
      </c>
      <c r="G1065">
        <v>0</v>
      </c>
    </row>
    <row r="1066" spans="1:7" ht="16.5" customHeight="1">
      <c r="A1066" s="9">
        <v>1062</v>
      </c>
      <c r="B1066" s="3">
        <v>12598</v>
      </c>
      <c r="C1066" s="3">
        <v>2058298</v>
      </c>
      <c r="D1066" s="3">
        <v>1062</v>
      </c>
      <c r="E1066" s="4" t="s">
        <v>9</v>
      </c>
      <c r="F1066">
        <f t="shared" si="16"/>
        <v>4</v>
      </c>
      <c r="G1066">
        <v>0</v>
      </c>
    </row>
    <row r="1067" spans="1:7" ht="16.5" customHeight="1">
      <c r="A1067" s="9">
        <v>1063</v>
      </c>
      <c r="B1067" s="3">
        <v>13288</v>
      </c>
      <c r="C1067" s="3">
        <v>2059243</v>
      </c>
      <c r="D1067" s="3">
        <v>1063</v>
      </c>
      <c r="E1067" s="4" t="s">
        <v>9</v>
      </c>
      <c r="F1067">
        <f t="shared" si="16"/>
        <v>4</v>
      </c>
      <c r="G1067">
        <v>3</v>
      </c>
    </row>
    <row r="1068" spans="1:7" ht="16.5" customHeight="1">
      <c r="A1068" s="9">
        <v>1064</v>
      </c>
      <c r="B1068" s="3">
        <v>13263</v>
      </c>
      <c r="C1068" s="3">
        <v>2059392</v>
      </c>
      <c r="D1068" s="3">
        <v>1064</v>
      </c>
      <c r="E1068" s="4" t="s">
        <v>6</v>
      </c>
      <c r="F1068">
        <f t="shared" si="16"/>
        <v>0</v>
      </c>
      <c r="G1068">
        <v>4</v>
      </c>
    </row>
    <row r="1069" spans="1:7" ht="16.5" customHeight="1">
      <c r="A1069" s="9">
        <v>1065</v>
      </c>
      <c r="B1069" s="3">
        <v>13307</v>
      </c>
      <c r="C1069" s="3">
        <v>2059395</v>
      </c>
      <c r="D1069" s="3">
        <v>1065</v>
      </c>
      <c r="E1069" s="4" t="s">
        <v>6</v>
      </c>
      <c r="F1069">
        <f t="shared" si="16"/>
        <v>0</v>
      </c>
      <c r="G1069">
        <v>2</v>
      </c>
    </row>
    <row r="1070" spans="1:7" ht="16.5" customHeight="1">
      <c r="A1070" s="9">
        <v>1066</v>
      </c>
      <c r="B1070" s="3">
        <v>15027</v>
      </c>
      <c r="C1070" s="3">
        <v>2059397</v>
      </c>
      <c r="D1070" s="3">
        <v>1066</v>
      </c>
      <c r="E1070" s="4" t="s">
        <v>9</v>
      </c>
      <c r="F1070">
        <f t="shared" si="16"/>
        <v>4</v>
      </c>
      <c r="G1070">
        <v>4</v>
      </c>
    </row>
    <row r="1071" spans="1:7" ht="16.5" customHeight="1">
      <c r="A1071" s="9">
        <v>1067</v>
      </c>
      <c r="B1071" s="3">
        <v>13388</v>
      </c>
      <c r="C1071" s="3">
        <v>2059399</v>
      </c>
      <c r="D1071" s="3">
        <v>1067</v>
      </c>
      <c r="E1071" s="4" t="s">
        <v>5</v>
      </c>
      <c r="F1071">
        <f t="shared" si="16"/>
        <v>2</v>
      </c>
      <c r="G1071">
        <v>4</v>
      </c>
    </row>
    <row r="1072" spans="1:7" ht="16.5" customHeight="1">
      <c r="A1072" s="9">
        <v>1068</v>
      </c>
      <c r="B1072" s="3">
        <v>13267</v>
      </c>
      <c r="C1072" s="3">
        <v>2059215</v>
      </c>
      <c r="D1072" s="3">
        <v>1068</v>
      </c>
      <c r="E1072" s="4" t="s">
        <v>6</v>
      </c>
      <c r="F1072">
        <f t="shared" si="16"/>
        <v>0</v>
      </c>
      <c r="G1072">
        <v>4</v>
      </c>
    </row>
    <row r="1073" spans="1:7" ht="16.5" customHeight="1">
      <c r="A1073" s="9">
        <v>1069</v>
      </c>
      <c r="B1073" s="3">
        <v>12173</v>
      </c>
      <c r="C1073" s="3">
        <v>2058299</v>
      </c>
      <c r="D1073" s="3">
        <v>1069</v>
      </c>
      <c r="E1073" s="4" t="s">
        <v>5</v>
      </c>
      <c r="F1073">
        <f t="shared" si="16"/>
        <v>2</v>
      </c>
      <c r="G1073">
        <v>0</v>
      </c>
    </row>
    <row r="1074" spans="1:7" ht="16.5" customHeight="1">
      <c r="A1074" s="9">
        <v>1070</v>
      </c>
      <c r="B1074" s="3">
        <v>13197</v>
      </c>
      <c r="C1074" s="3">
        <v>2058456</v>
      </c>
      <c r="D1074" s="3">
        <v>1070</v>
      </c>
      <c r="E1074" s="4" t="s">
        <v>6</v>
      </c>
      <c r="F1074">
        <f t="shared" si="16"/>
        <v>0</v>
      </c>
      <c r="G1074">
        <v>3</v>
      </c>
    </row>
    <row r="1075" spans="1:7" ht="16.5" customHeight="1">
      <c r="A1075" s="9">
        <v>1071</v>
      </c>
      <c r="B1075" s="3">
        <v>13230</v>
      </c>
      <c r="C1075" s="3">
        <v>2059245</v>
      </c>
      <c r="D1075" s="3">
        <v>1071</v>
      </c>
      <c r="E1075" s="4" t="s">
        <v>6</v>
      </c>
      <c r="F1075">
        <f t="shared" si="16"/>
        <v>0</v>
      </c>
      <c r="G1075">
        <v>4</v>
      </c>
    </row>
    <row r="1076" spans="1:7" ht="16.5" customHeight="1">
      <c r="A1076" s="9">
        <v>1072</v>
      </c>
      <c r="B1076" s="3">
        <v>12165</v>
      </c>
      <c r="C1076" s="3">
        <v>2059246</v>
      </c>
      <c r="D1076" s="3">
        <v>1072</v>
      </c>
      <c r="E1076" s="4" t="s">
        <v>6</v>
      </c>
      <c r="F1076">
        <f t="shared" si="16"/>
        <v>0</v>
      </c>
      <c r="G1076">
        <v>3</v>
      </c>
    </row>
    <row r="1077" spans="1:7" ht="16.5" customHeight="1">
      <c r="A1077" s="9">
        <v>1073</v>
      </c>
      <c r="B1077" s="3">
        <v>13331</v>
      </c>
      <c r="C1077" s="3">
        <v>2059327</v>
      </c>
      <c r="D1077" s="3">
        <v>1073</v>
      </c>
      <c r="E1077" s="4" t="s">
        <v>5</v>
      </c>
      <c r="F1077">
        <f t="shared" si="16"/>
        <v>2</v>
      </c>
      <c r="G1077" t="s">
        <v>91</v>
      </c>
    </row>
    <row r="1078" spans="1:7" ht="16.5" customHeight="1">
      <c r="A1078" s="9">
        <v>1074</v>
      </c>
      <c r="B1078" s="3">
        <v>13334</v>
      </c>
      <c r="C1078" s="3">
        <v>2059331</v>
      </c>
      <c r="D1078" s="3">
        <v>1074</v>
      </c>
      <c r="E1078" s="4" t="s">
        <v>9</v>
      </c>
      <c r="F1078">
        <f t="shared" si="16"/>
        <v>4</v>
      </c>
      <c r="G1078">
        <v>2</v>
      </c>
    </row>
    <row r="1079" spans="1:7" ht="16.5" customHeight="1">
      <c r="A1079" s="9">
        <v>1075</v>
      </c>
      <c r="B1079" s="3">
        <v>13341</v>
      </c>
      <c r="C1079" s="3">
        <v>2059337</v>
      </c>
      <c r="D1079" s="3">
        <v>1075</v>
      </c>
      <c r="E1079" s="4" t="s">
        <v>6</v>
      </c>
      <c r="F1079">
        <f t="shared" si="16"/>
        <v>0</v>
      </c>
      <c r="G1079" t="s">
        <v>91</v>
      </c>
    </row>
    <row r="1080" spans="1:7" ht="16.5" customHeight="1">
      <c r="A1080" s="9">
        <v>1076</v>
      </c>
      <c r="B1080" s="3">
        <v>13342</v>
      </c>
      <c r="C1080" s="3">
        <v>2059339</v>
      </c>
      <c r="D1080" s="3">
        <v>1076</v>
      </c>
      <c r="E1080" s="4" t="s">
        <v>5</v>
      </c>
      <c r="F1080">
        <f t="shared" si="16"/>
        <v>2</v>
      </c>
      <c r="G1080">
        <v>0</v>
      </c>
    </row>
    <row r="1081" spans="1:7" ht="16.5" customHeight="1">
      <c r="A1081" s="9">
        <v>1077</v>
      </c>
      <c r="B1081" s="3">
        <v>13347</v>
      </c>
      <c r="C1081" s="3">
        <v>2059344</v>
      </c>
      <c r="D1081" s="3">
        <v>1077</v>
      </c>
      <c r="E1081" s="4" t="s">
        <v>9</v>
      </c>
      <c r="F1081">
        <f t="shared" si="16"/>
        <v>4</v>
      </c>
      <c r="G1081" t="s">
        <v>91</v>
      </c>
    </row>
    <row r="1082" spans="1:7" ht="16.5" customHeight="1">
      <c r="A1082" s="9">
        <v>1078</v>
      </c>
      <c r="B1082" s="3">
        <v>13333</v>
      </c>
      <c r="C1082" s="3">
        <v>2059328</v>
      </c>
      <c r="D1082" s="3">
        <v>1078</v>
      </c>
      <c r="E1082" s="4" t="s">
        <v>9</v>
      </c>
      <c r="F1082">
        <f t="shared" si="16"/>
        <v>4</v>
      </c>
      <c r="G1082">
        <v>0</v>
      </c>
    </row>
    <row r="1083" spans="1:7" ht="16.5" customHeight="1">
      <c r="A1083" s="9">
        <v>1079</v>
      </c>
      <c r="B1083" s="3">
        <v>13336</v>
      </c>
      <c r="C1083" s="3">
        <v>2059335</v>
      </c>
      <c r="D1083" s="3">
        <v>1079</v>
      </c>
      <c r="E1083" s="4" t="s">
        <v>9</v>
      </c>
      <c r="F1083">
        <f t="shared" si="16"/>
        <v>4</v>
      </c>
      <c r="G1083">
        <v>1</v>
      </c>
    </row>
    <row r="1084" spans="1:7" ht="16.5" customHeight="1">
      <c r="A1084" s="9">
        <v>1080</v>
      </c>
      <c r="B1084" s="3">
        <v>13345</v>
      </c>
      <c r="C1084" s="3">
        <v>2059340</v>
      </c>
      <c r="D1084" s="3">
        <v>1080</v>
      </c>
      <c r="E1084" s="4" t="s">
        <v>5</v>
      </c>
      <c r="F1084">
        <f t="shared" si="16"/>
        <v>2</v>
      </c>
      <c r="G1084">
        <v>0</v>
      </c>
    </row>
    <row r="1085" spans="1:7" ht="16.5" customHeight="1">
      <c r="A1085" s="9">
        <v>1081</v>
      </c>
      <c r="B1085" s="3">
        <v>13344</v>
      </c>
      <c r="C1085" s="3">
        <v>2059341</v>
      </c>
      <c r="D1085" s="3">
        <v>1081</v>
      </c>
      <c r="E1085" s="4" t="s">
        <v>8</v>
      </c>
      <c r="F1085">
        <f t="shared" si="16"/>
        <v>1</v>
      </c>
      <c r="G1085">
        <v>3</v>
      </c>
    </row>
    <row r="1086" spans="1:7" ht="16.5" customHeight="1">
      <c r="A1086" s="9">
        <v>1082</v>
      </c>
      <c r="B1086" s="3">
        <v>12260</v>
      </c>
      <c r="C1086" s="3">
        <v>2059518</v>
      </c>
      <c r="D1086" s="3">
        <v>1082</v>
      </c>
      <c r="E1086" s="4" t="s">
        <v>6</v>
      </c>
      <c r="F1086">
        <f t="shared" si="16"/>
        <v>0</v>
      </c>
      <c r="G1086">
        <v>0</v>
      </c>
    </row>
    <row r="1087" spans="1:7" ht="16.5" customHeight="1">
      <c r="A1087" s="9">
        <v>1083</v>
      </c>
      <c r="B1087" s="3">
        <v>12263</v>
      </c>
      <c r="C1087" s="3">
        <v>2059523</v>
      </c>
      <c r="D1087" s="3">
        <v>1083</v>
      </c>
      <c r="E1087" s="4" t="s">
        <v>6</v>
      </c>
      <c r="F1087">
        <f t="shared" si="16"/>
        <v>0</v>
      </c>
      <c r="G1087">
        <v>0</v>
      </c>
    </row>
    <row r="1088" spans="1:7" ht="16.5" customHeight="1">
      <c r="A1088" s="9">
        <v>1084</v>
      </c>
      <c r="B1088" s="3">
        <v>12265</v>
      </c>
      <c r="C1088" s="3">
        <v>2059524</v>
      </c>
      <c r="D1088" s="3">
        <v>1084</v>
      </c>
      <c r="E1088" s="4" t="s">
        <v>6</v>
      </c>
      <c r="F1088">
        <f t="shared" si="16"/>
        <v>0</v>
      </c>
      <c r="G1088">
        <v>0</v>
      </c>
    </row>
    <row r="1089" spans="1:7" ht="16.5" customHeight="1">
      <c r="A1089" s="9">
        <v>1085</v>
      </c>
      <c r="B1089" s="3">
        <v>12461</v>
      </c>
      <c r="C1089" s="3">
        <v>2058413</v>
      </c>
      <c r="D1089" s="3">
        <v>1085</v>
      </c>
      <c r="E1089" s="4" t="s">
        <v>6</v>
      </c>
      <c r="F1089">
        <f t="shared" si="16"/>
        <v>0</v>
      </c>
      <c r="G1089">
        <v>2</v>
      </c>
    </row>
    <row r="1090" spans="1:7" ht="16.5" customHeight="1">
      <c r="A1090" s="9">
        <v>1086</v>
      </c>
      <c r="B1090" s="3">
        <v>13429</v>
      </c>
      <c r="C1090" s="3">
        <v>2059447</v>
      </c>
      <c r="D1090" s="3">
        <v>1086</v>
      </c>
      <c r="E1090" s="4" t="s">
        <v>5</v>
      </c>
      <c r="F1090">
        <f t="shared" ref="F1090:F1153" si="17">IF(E1090="L0",0,IF(E1090="L1",1,IF(E1090="L2",2,IF(E1090="L3",3,IF(E1090="L4",4,"-")))))</f>
        <v>2</v>
      </c>
      <c r="G1090">
        <v>2</v>
      </c>
    </row>
    <row r="1091" spans="1:7" ht="16.5" customHeight="1">
      <c r="A1091" s="9">
        <v>1087</v>
      </c>
      <c r="B1091" s="3">
        <v>12892</v>
      </c>
      <c r="C1091" s="3">
        <v>2059449</v>
      </c>
      <c r="D1091" s="3">
        <v>1087</v>
      </c>
      <c r="E1091" s="4" t="s">
        <v>5</v>
      </c>
      <c r="F1091">
        <f t="shared" si="17"/>
        <v>2</v>
      </c>
      <c r="G1091" t="s">
        <v>91</v>
      </c>
    </row>
    <row r="1092" spans="1:7" ht="16.5" customHeight="1">
      <c r="A1092" s="9">
        <v>1088</v>
      </c>
      <c r="B1092" s="3">
        <v>13431</v>
      </c>
      <c r="C1092" s="3">
        <v>2059453</v>
      </c>
      <c r="D1092" s="3">
        <v>1088</v>
      </c>
      <c r="E1092" s="4" t="s">
        <v>5</v>
      </c>
      <c r="F1092">
        <f t="shared" si="17"/>
        <v>2</v>
      </c>
      <c r="G1092">
        <v>0</v>
      </c>
    </row>
    <row r="1093" spans="1:7" ht="16.5" customHeight="1">
      <c r="A1093" s="9">
        <v>1089</v>
      </c>
      <c r="B1093" s="3">
        <v>14395</v>
      </c>
      <c r="C1093" s="3">
        <v>2059455</v>
      </c>
      <c r="D1093" s="3">
        <v>1089</v>
      </c>
      <c r="E1093" s="4" t="s">
        <v>8</v>
      </c>
      <c r="F1093">
        <f t="shared" si="17"/>
        <v>1</v>
      </c>
      <c r="G1093">
        <v>4</v>
      </c>
    </row>
    <row r="1094" spans="1:7" ht="16.5" customHeight="1">
      <c r="A1094" s="9">
        <v>1090</v>
      </c>
      <c r="B1094" s="3">
        <v>13580</v>
      </c>
      <c r="C1094" s="3">
        <v>2059624</v>
      </c>
      <c r="D1094" s="3">
        <v>1090</v>
      </c>
      <c r="E1094" s="4" t="s">
        <v>9</v>
      </c>
      <c r="F1094">
        <f t="shared" si="17"/>
        <v>4</v>
      </c>
      <c r="G1094">
        <v>3</v>
      </c>
    </row>
    <row r="1095" spans="1:7" ht="16.5" customHeight="1">
      <c r="A1095" s="9">
        <v>1091</v>
      </c>
      <c r="B1095" s="3">
        <v>13158</v>
      </c>
      <c r="C1095" s="3">
        <v>2059349</v>
      </c>
      <c r="D1095" s="3">
        <v>1091</v>
      </c>
      <c r="E1095" s="4" t="s">
        <v>9</v>
      </c>
      <c r="F1095">
        <f t="shared" si="17"/>
        <v>4</v>
      </c>
      <c r="G1095" t="s">
        <v>91</v>
      </c>
    </row>
    <row r="1096" spans="1:7" ht="16.5" customHeight="1">
      <c r="A1096" s="9">
        <v>1092</v>
      </c>
      <c r="B1096" s="3">
        <v>14588</v>
      </c>
      <c r="C1096" s="3">
        <v>2059358</v>
      </c>
      <c r="D1096" s="3">
        <v>1092</v>
      </c>
      <c r="E1096" s="4" t="s">
        <v>9</v>
      </c>
      <c r="F1096">
        <f t="shared" si="17"/>
        <v>4</v>
      </c>
      <c r="G1096">
        <v>0</v>
      </c>
    </row>
    <row r="1097" spans="1:7" ht="16.5" customHeight="1">
      <c r="A1097" s="9">
        <v>1093</v>
      </c>
      <c r="B1097" s="3">
        <v>13353</v>
      </c>
      <c r="C1097" s="3">
        <v>2059357</v>
      </c>
      <c r="D1097" s="3">
        <v>1093</v>
      </c>
      <c r="E1097" s="4" t="s">
        <v>9</v>
      </c>
      <c r="F1097">
        <f t="shared" si="17"/>
        <v>4</v>
      </c>
      <c r="G1097" t="s">
        <v>91</v>
      </c>
    </row>
    <row r="1098" spans="1:7" ht="16.5" customHeight="1">
      <c r="A1098" s="9">
        <v>1094</v>
      </c>
      <c r="B1098" s="3">
        <v>13316</v>
      </c>
      <c r="C1098" s="3">
        <v>2059309</v>
      </c>
      <c r="D1098" s="3">
        <v>1094</v>
      </c>
      <c r="E1098" s="4" t="s">
        <v>4</v>
      </c>
      <c r="F1098" t="str">
        <f t="shared" si="17"/>
        <v>-</v>
      </c>
      <c r="G1098">
        <v>3</v>
      </c>
    </row>
    <row r="1099" spans="1:7" ht="16.5" customHeight="1">
      <c r="A1099" s="9">
        <v>1095</v>
      </c>
      <c r="B1099" s="3">
        <v>13469</v>
      </c>
      <c r="C1099" s="3">
        <v>2059504</v>
      </c>
      <c r="D1099" s="3">
        <v>1095</v>
      </c>
      <c r="E1099" s="4" t="s">
        <v>6</v>
      </c>
      <c r="F1099">
        <f t="shared" si="17"/>
        <v>0</v>
      </c>
      <c r="G1099">
        <v>0</v>
      </c>
    </row>
    <row r="1100" spans="1:7" ht="16.5" customHeight="1">
      <c r="A1100" s="9">
        <v>1096</v>
      </c>
      <c r="B1100" s="3">
        <v>13474</v>
      </c>
      <c r="C1100" s="3">
        <v>2059508</v>
      </c>
      <c r="D1100" s="3">
        <v>1096</v>
      </c>
      <c r="E1100" s="4" t="s">
        <v>6</v>
      </c>
      <c r="F1100">
        <f t="shared" si="17"/>
        <v>0</v>
      </c>
      <c r="G1100">
        <v>4</v>
      </c>
    </row>
    <row r="1101" spans="1:7" ht="16.5" customHeight="1">
      <c r="A1101" s="9">
        <v>1097</v>
      </c>
      <c r="B1101" s="3">
        <v>14070</v>
      </c>
      <c r="C1101" s="3">
        <v>2060274</v>
      </c>
      <c r="D1101" s="3">
        <v>1097</v>
      </c>
      <c r="E1101" s="4" t="s">
        <v>6</v>
      </c>
      <c r="F1101">
        <f t="shared" si="17"/>
        <v>0</v>
      </c>
      <c r="G1101">
        <v>4</v>
      </c>
    </row>
    <row r="1102" spans="1:7" ht="16.5" customHeight="1">
      <c r="A1102" s="9">
        <v>1098</v>
      </c>
      <c r="B1102" s="3">
        <v>14167</v>
      </c>
      <c r="C1102" s="3">
        <v>2060138</v>
      </c>
      <c r="D1102" s="3">
        <v>1098</v>
      </c>
      <c r="E1102" s="4" t="s">
        <v>7</v>
      </c>
      <c r="F1102">
        <f t="shared" si="17"/>
        <v>3</v>
      </c>
      <c r="G1102" t="s">
        <v>91</v>
      </c>
    </row>
    <row r="1103" spans="1:7" ht="16.5" customHeight="1">
      <c r="A1103" s="9">
        <v>1099</v>
      </c>
      <c r="B1103" s="3">
        <v>14054</v>
      </c>
      <c r="C1103" s="3">
        <v>2060258</v>
      </c>
      <c r="D1103" s="3">
        <v>1099</v>
      </c>
      <c r="E1103" s="4" t="s">
        <v>6</v>
      </c>
      <c r="F1103">
        <f t="shared" si="17"/>
        <v>0</v>
      </c>
      <c r="G1103">
        <v>0</v>
      </c>
    </row>
    <row r="1104" spans="1:7" ht="16.5" customHeight="1">
      <c r="A1104" s="9">
        <v>1100</v>
      </c>
      <c r="B1104" s="3">
        <v>13599</v>
      </c>
      <c r="C1104" s="3">
        <v>2059650</v>
      </c>
      <c r="D1104" s="3">
        <v>1100</v>
      </c>
      <c r="E1104" s="4" t="s">
        <v>5</v>
      </c>
      <c r="F1104">
        <f t="shared" si="17"/>
        <v>2</v>
      </c>
      <c r="G1104">
        <v>0</v>
      </c>
    </row>
    <row r="1105" spans="1:7" ht="16.5" customHeight="1">
      <c r="A1105" s="9">
        <v>1101</v>
      </c>
      <c r="B1105" s="3">
        <v>14034</v>
      </c>
      <c r="C1105" s="3">
        <v>2060232</v>
      </c>
      <c r="D1105" s="3">
        <v>1101</v>
      </c>
      <c r="E1105" s="4" t="s">
        <v>6</v>
      </c>
      <c r="F1105">
        <f t="shared" si="17"/>
        <v>0</v>
      </c>
      <c r="G1105">
        <v>4</v>
      </c>
    </row>
    <row r="1106" spans="1:7" ht="16.5" customHeight="1">
      <c r="A1106" s="9">
        <v>1102</v>
      </c>
      <c r="B1106" s="3">
        <v>14030</v>
      </c>
      <c r="C1106" s="3">
        <v>2060228</v>
      </c>
      <c r="D1106" s="3">
        <v>1102</v>
      </c>
      <c r="E1106" s="4" t="s">
        <v>6</v>
      </c>
      <c r="F1106">
        <f t="shared" si="17"/>
        <v>0</v>
      </c>
      <c r="G1106">
        <v>4</v>
      </c>
    </row>
    <row r="1107" spans="1:7" ht="16.5" customHeight="1">
      <c r="A1107" s="9">
        <v>1103</v>
      </c>
      <c r="B1107" s="3">
        <v>13619</v>
      </c>
      <c r="C1107" s="3">
        <v>2059692</v>
      </c>
      <c r="D1107" s="3">
        <v>1103</v>
      </c>
      <c r="E1107" s="4" t="s">
        <v>6</v>
      </c>
      <c r="F1107">
        <f t="shared" si="17"/>
        <v>0</v>
      </c>
      <c r="G1107">
        <v>4</v>
      </c>
    </row>
    <row r="1108" spans="1:7" ht="16.5" customHeight="1">
      <c r="A1108" s="9">
        <v>1104</v>
      </c>
      <c r="B1108" s="3">
        <v>12868</v>
      </c>
      <c r="C1108" s="3">
        <v>2059723</v>
      </c>
      <c r="D1108" s="3">
        <v>1104</v>
      </c>
      <c r="E1108" s="4" t="s">
        <v>6</v>
      </c>
      <c r="F1108">
        <f t="shared" si="17"/>
        <v>0</v>
      </c>
      <c r="G1108">
        <v>0</v>
      </c>
    </row>
    <row r="1109" spans="1:7" ht="16.5" customHeight="1">
      <c r="A1109" s="9">
        <v>1105</v>
      </c>
      <c r="B1109" s="3">
        <v>14032</v>
      </c>
      <c r="C1109" s="3">
        <v>2060230</v>
      </c>
      <c r="D1109" s="3">
        <v>1105</v>
      </c>
      <c r="E1109" s="4" t="s">
        <v>6</v>
      </c>
      <c r="F1109">
        <f t="shared" si="17"/>
        <v>0</v>
      </c>
      <c r="G1109">
        <v>4</v>
      </c>
    </row>
    <row r="1110" spans="1:7" ht="16.5" customHeight="1">
      <c r="A1110" s="9">
        <v>1106</v>
      </c>
      <c r="B1110" s="3">
        <v>12651</v>
      </c>
      <c r="C1110" s="3">
        <v>2058348</v>
      </c>
      <c r="D1110" s="3">
        <v>1106</v>
      </c>
      <c r="E1110" s="4" t="s">
        <v>7</v>
      </c>
      <c r="F1110">
        <f t="shared" si="17"/>
        <v>3</v>
      </c>
      <c r="G1110">
        <v>4</v>
      </c>
    </row>
    <row r="1111" spans="1:7" ht="16.5" customHeight="1">
      <c r="A1111" s="9">
        <v>1107</v>
      </c>
      <c r="B1111" s="3">
        <v>13488</v>
      </c>
      <c r="C1111" s="3">
        <v>2059530</v>
      </c>
      <c r="D1111" s="3">
        <v>1107</v>
      </c>
      <c r="E1111" s="4" t="s">
        <v>7</v>
      </c>
      <c r="F1111">
        <f t="shared" si="17"/>
        <v>3</v>
      </c>
      <c r="G1111">
        <v>4</v>
      </c>
    </row>
    <row r="1112" spans="1:7" ht="16.5" customHeight="1">
      <c r="A1112" s="9">
        <v>1108</v>
      </c>
      <c r="B1112" s="3">
        <v>13399</v>
      </c>
      <c r="C1112" s="3">
        <v>2059418</v>
      </c>
      <c r="D1112" s="3">
        <v>1108</v>
      </c>
      <c r="E1112" s="4" t="s">
        <v>6</v>
      </c>
      <c r="F1112">
        <f t="shared" si="17"/>
        <v>0</v>
      </c>
      <c r="G1112">
        <v>2</v>
      </c>
    </row>
    <row r="1113" spans="1:7" ht="16.5" customHeight="1">
      <c r="A1113" s="9">
        <v>1109</v>
      </c>
      <c r="B1113" s="3">
        <v>12215</v>
      </c>
      <c r="C1113" s="3">
        <v>2058355</v>
      </c>
      <c r="D1113" s="3">
        <v>1109</v>
      </c>
      <c r="E1113" s="4" t="s">
        <v>9</v>
      </c>
      <c r="F1113">
        <f t="shared" si="17"/>
        <v>4</v>
      </c>
      <c r="G1113">
        <v>4</v>
      </c>
    </row>
    <row r="1114" spans="1:7" ht="16.5" customHeight="1">
      <c r="A1114" s="9">
        <v>1110</v>
      </c>
      <c r="B1114" s="3">
        <v>14072</v>
      </c>
      <c r="C1114" s="3">
        <v>2060278</v>
      </c>
      <c r="D1114" s="3">
        <v>1110</v>
      </c>
      <c r="E1114" s="4" t="s">
        <v>6</v>
      </c>
      <c r="F1114">
        <f t="shared" si="17"/>
        <v>0</v>
      </c>
      <c r="G1114" t="s">
        <v>91</v>
      </c>
    </row>
    <row r="1115" spans="1:7" ht="16.5" customHeight="1">
      <c r="A1115" s="9">
        <v>1111</v>
      </c>
      <c r="B1115" s="3">
        <v>14143</v>
      </c>
      <c r="C1115" s="3">
        <v>2060047</v>
      </c>
      <c r="D1115" s="3">
        <v>1111</v>
      </c>
      <c r="E1115" s="4" t="s">
        <v>6</v>
      </c>
      <c r="F1115">
        <f t="shared" si="17"/>
        <v>0</v>
      </c>
      <c r="G1115">
        <v>4</v>
      </c>
    </row>
    <row r="1116" spans="1:7" ht="16.5" customHeight="1">
      <c r="A1116" s="9">
        <v>1112</v>
      </c>
      <c r="B1116" s="3">
        <v>14068</v>
      </c>
      <c r="C1116" s="3">
        <v>2060272</v>
      </c>
      <c r="D1116" s="3">
        <v>1112</v>
      </c>
      <c r="E1116" s="4" t="s">
        <v>6</v>
      </c>
      <c r="F1116">
        <f t="shared" si="17"/>
        <v>0</v>
      </c>
      <c r="G1116">
        <v>4</v>
      </c>
    </row>
    <row r="1117" spans="1:7" ht="16.5" customHeight="1">
      <c r="A1117" s="9">
        <v>1113</v>
      </c>
      <c r="B1117" s="3">
        <v>14739</v>
      </c>
      <c r="C1117" s="3">
        <v>2059688</v>
      </c>
      <c r="D1117" s="3">
        <v>1113</v>
      </c>
      <c r="E1117" s="4" t="s">
        <v>7</v>
      </c>
      <c r="F1117">
        <f t="shared" si="17"/>
        <v>3</v>
      </c>
      <c r="G1117">
        <v>4</v>
      </c>
    </row>
    <row r="1118" spans="1:7" ht="16.5" customHeight="1">
      <c r="A1118" s="9">
        <v>1114</v>
      </c>
      <c r="B1118" s="3">
        <v>13637</v>
      </c>
      <c r="C1118" s="3">
        <v>2059713</v>
      </c>
      <c r="D1118" s="3">
        <v>1114</v>
      </c>
      <c r="E1118" s="4" t="s">
        <v>6</v>
      </c>
      <c r="F1118">
        <f t="shared" si="17"/>
        <v>0</v>
      </c>
      <c r="G1118">
        <v>4</v>
      </c>
    </row>
    <row r="1119" spans="1:7" ht="16.5" customHeight="1">
      <c r="A1119" s="9">
        <v>1115</v>
      </c>
      <c r="B1119" s="3">
        <v>13677</v>
      </c>
      <c r="C1119" s="3">
        <v>2059788</v>
      </c>
      <c r="D1119" s="3">
        <v>1115</v>
      </c>
      <c r="E1119" s="4" t="s">
        <v>6</v>
      </c>
      <c r="F1119">
        <f t="shared" si="17"/>
        <v>0</v>
      </c>
      <c r="G1119">
        <v>4</v>
      </c>
    </row>
    <row r="1120" spans="1:7" ht="16.5" customHeight="1">
      <c r="A1120" s="9">
        <v>1116</v>
      </c>
      <c r="B1120" s="3">
        <v>13648</v>
      </c>
      <c r="C1120" s="3">
        <v>2059739</v>
      </c>
      <c r="D1120" s="3">
        <v>1116</v>
      </c>
      <c r="E1120" s="4" t="s">
        <v>6</v>
      </c>
      <c r="F1120">
        <f t="shared" si="17"/>
        <v>0</v>
      </c>
      <c r="G1120">
        <v>0</v>
      </c>
    </row>
    <row r="1121" spans="1:7" ht="16.5" customHeight="1">
      <c r="A1121" s="9">
        <v>1117</v>
      </c>
      <c r="B1121" s="3">
        <v>13657</v>
      </c>
      <c r="C1121" s="3">
        <v>2059748</v>
      </c>
      <c r="D1121" s="3">
        <v>1117</v>
      </c>
      <c r="E1121" s="4" t="s">
        <v>6</v>
      </c>
      <c r="F1121">
        <f t="shared" si="17"/>
        <v>0</v>
      </c>
      <c r="G1121" t="s">
        <v>91</v>
      </c>
    </row>
    <row r="1122" spans="1:7" ht="16.5" customHeight="1">
      <c r="A1122" s="9">
        <v>1118</v>
      </c>
      <c r="B1122" s="3">
        <v>13675</v>
      </c>
      <c r="C1122" s="3">
        <v>2059784</v>
      </c>
      <c r="D1122" s="3">
        <v>1118</v>
      </c>
      <c r="E1122" s="4" t="s">
        <v>6</v>
      </c>
      <c r="F1122">
        <f t="shared" si="17"/>
        <v>0</v>
      </c>
      <c r="G1122">
        <v>2</v>
      </c>
    </row>
    <row r="1123" spans="1:7" ht="16.5" customHeight="1">
      <c r="A1123" s="9">
        <v>1119</v>
      </c>
      <c r="B1123" s="3">
        <v>13761</v>
      </c>
      <c r="C1123" s="3">
        <v>2059913</v>
      </c>
      <c r="D1123" s="3">
        <v>1119</v>
      </c>
      <c r="E1123" s="4" t="s">
        <v>6</v>
      </c>
      <c r="F1123">
        <f t="shared" si="17"/>
        <v>0</v>
      </c>
      <c r="G1123">
        <v>4</v>
      </c>
    </row>
    <row r="1124" spans="1:7" ht="16.5" customHeight="1">
      <c r="A1124" s="9">
        <v>1120</v>
      </c>
      <c r="B1124" s="3">
        <v>15206</v>
      </c>
      <c r="C1124" s="3">
        <v>0</v>
      </c>
      <c r="D1124" s="3">
        <v>1120</v>
      </c>
      <c r="E1124" s="4" t="s">
        <v>6</v>
      </c>
      <c r="F1124">
        <f t="shared" si="17"/>
        <v>0</v>
      </c>
      <c r="G1124">
        <v>4</v>
      </c>
    </row>
    <row r="1125" spans="1:7" ht="16.5" customHeight="1">
      <c r="A1125" s="9">
        <v>1121</v>
      </c>
      <c r="B1125" s="3">
        <v>14078</v>
      </c>
      <c r="C1125" s="3">
        <v>2060282</v>
      </c>
      <c r="D1125" s="3">
        <v>1121</v>
      </c>
      <c r="E1125" s="4" t="s">
        <v>6</v>
      </c>
      <c r="F1125">
        <f t="shared" si="17"/>
        <v>0</v>
      </c>
      <c r="G1125">
        <v>0</v>
      </c>
    </row>
    <row r="1126" spans="1:7" ht="16.5" customHeight="1">
      <c r="A1126" s="9">
        <v>1122</v>
      </c>
      <c r="B1126" s="3">
        <v>13903</v>
      </c>
      <c r="C1126" s="3">
        <v>2060096</v>
      </c>
      <c r="D1126" s="3">
        <v>1122</v>
      </c>
      <c r="E1126" s="4" t="s">
        <v>6</v>
      </c>
      <c r="F1126">
        <f t="shared" si="17"/>
        <v>0</v>
      </c>
      <c r="G1126">
        <v>4</v>
      </c>
    </row>
    <row r="1127" spans="1:7" ht="16.5" customHeight="1">
      <c r="A1127" s="9">
        <v>1123</v>
      </c>
      <c r="B1127" s="3">
        <v>14429</v>
      </c>
      <c r="C1127" s="3">
        <v>2059284</v>
      </c>
      <c r="D1127" s="3">
        <v>1123</v>
      </c>
      <c r="E1127" s="4" t="s">
        <v>9</v>
      </c>
      <c r="F1127">
        <f t="shared" si="17"/>
        <v>4</v>
      </c>
      <c r="G1127">
        <v>4</v>
      </c>
    </row>
    <row r="1128" spans="1:7" ht="16.5" customHeight="1">
      <c r="A1128" s="9">
        <v>1124</v>
      </c>
      <c r="B1128" s="3">
        <v>13636</v>
      </c>
      <c r="C1128" s="3">
        <v>2059712</v>
      </c>
      <c r="D1128" s="3">
        <v>1124</v>
      </c>
      <c r="E1128" s="4" t="s">
        <v>6</v>
      </c>
      <c r="F1128">
        <f t="shared" si="17"/>
        <v>0</v>
      </c>
      <c r="G1128">
        <v>4</v>
      </c>
    </row>
    <row r="1129" spans="1:7" ht="16.5" customHeight="1">
      <c r="A1129" s="9">
        <v>1125</v>
      </c>
      <c r="B1129" s="3">
        <v>14228</v>
      </c>
      <c r="C1129" s="3">
        <v>2060425</v>
      </c>
      <c r="D1129" s="3">
        <v>1125</v>
      </c>
      <c r="E1129" s="4" t="s">
        <v>6</v>
      </c>
      <c r="F1129">
        <f t="shared" si="17"/>
        <v>0</v>
      </c>
      <c r="G1129">
        <v>4</v>
      </c>
    </row>
    <row r="1130" spans="1:7" ht="16.5" customHeight="1">
      <c r="A1130" s="9">
        <v>1126</v>
      </c>
      <c r="B1130" s="3">
        <v>15088</v>
      </c>
      <c r="C1130" s="3">
        <v>10181</v>
      </c>
      <c r="D1130" s="3">
        <v>1126</v>
      </c>
      <c r="E1130" s="4" t="s">
        <v>9</v>
      </c>
      <c r="F1130">
        <f t="shared" si="17"/>
        <v>4</v>
      </c>
      <c r="G1130">
        <v>4</v>
      </c>
    </row>
    <row r="1131" spans="1:7" ht="16.5" customHeight="1">
      <c r="A1131" s="9">
        <v>1127</v>
      </c>
      <c r="B1131" s="3">
        <v>12943</v>
      </c>
      <c r="C1131" s="3">
        <v>2058857</v>
      </c>
      <c r="D1131" s="3">
        <v>1127</v>
      </c>
      <c r="E1131" s="4" t="s">
        <v>9</v>
      </c>
      <c r="F1131">
        <f t="shared" si="17"/>
        <v>4</v>
      </c>
      <c r="G1131">
        <v>4</v>
      </c>
    </row>
    <row r="1132" spans="1:7" ht="16.5" customHeight="1">
      <c r="A1132" s="9">
        <v>1129</v>
      </c>
      <c r="B1132" s="3">
        <v>14384</v>
      </c>
      <c r="C1132" s="3">
        <v>2059286</v>
      </c>
      <c r="D1132" s="3">
        <v>1129</v>
      </c>
      <c r="E1132" s="4" t="s">
        <v>5</v>
      </c>
      <c r="F1132">
        <f t="shared" si="17"/>
        <v>2</v>
      </c>
      <c r="G1132">
        <v>0</v>
      </c>
    </row>
    <row r="1133" spans="1:7" ht="16.5" customHeight="1">
      <c r="A1133" s="9">
        <v>1130</v>
      </c>
      <c r="B1133" s="3">
        <v>12954</v>
      </c>
      <c r="C1133" s="3">
        <v>2058868</v>
      </c>
      <c r="D1133" s="3">
        <v>1130</v>
      </c>
      <c r="E1133" s="4" t="s">
        <v>6</v>
      </c>
      <c r="F1133">
        <f t="shared" si="17"/>
        <v>0</v>
      </c>
      <c r="G1133">
        <v>4</v>
      </c>
    </row>
    <row r="1134" spans="1:7" ht="16.5" customHeight="1">
      <c r="A1134" s="9">
        <v>1131</v>
      </c>
      <c r="B1134" s="3">
        <v>12955</v>
      </c>
      <c r="C1134" s="3">
        <v>2058869</v>
      </c>
      <c r="D1134" s="3">
        <v>1131</v>
      </c>
      <c r="E1134" s="4" t="s">
        <v>5</v>
      </c>
      <c r="F1134">
        <f t="shared" si="17"/>
        <v>2</v>
      </c>
      <c r="G1134">
        <v>0</v>
      </c>
    </row>
    <row r="1135" spans="1:7" ht="16.5" customHeight="1">
      <c r="A1135" s="9">
        <v>1132</v>
      </c>
      <c r="B1135" s="3">
        <v>13435</v>
      </c>
      <c r="C1135" s="3">
        <v>2059462</v>
      </c>
      <c r="D1135" s="3">
        <v>1132</v>
      </c>
      <c r="E1135" s="4" t="s">
        <v>6</v>
      </c>
      <c r="F1135">
        <f t="shared" si="17"/>
        <v>0</v>
      </c>
      <c r="G1135">
        <v>0</v>
      </c>
    </row>
    <row r="1136" spans="1:7" ht="16.5" customHeight="1">
      <c r="A1136" s="9">
        <v>1133</v>
      </c>
      <c r="B1136" s="3">
        <v>13414</v>
      </c>
      <c r="C1136" s="3">
        <v>2059430</v>
      </c>
      <c r="D1136" s="3">
        <v>1133</v>
      </c>
      <c r="E1136" s="4" t="s">
        <v>6</v>
      </c>
      <c r="F1136">
        <f t="shared" si="17"/>
        <v>0</v>
      </c>
      <c r="G1136">
        <v>0</v>
      </c>
    </row>
    <row r="1137" spans="1:7" ht="16.5" customHeight="1">
      <c r="A1137" s="9">
        <v>1134</v>
      </c>
      <c r="B1137" s="3">
        <v>14368</v>
      </c>
      <c r="C1137" s="3">
        <v>2059433</v>
      </c>
      <c r="D1137" s="3">
        <v>1134</v>
      </c>
      <c r="E1137" s="4" t="s">
        <v>5</v>
      </c>
      <c r="F1137">
        <f t="shared" si="17"/>
        <v>2</v>
      </c>
      <c r="G1137">
        <v>1</v>
      </c>
    </row>
    <row r="1138" spans="1:7" ht="16.5" customHeight="1">
      <c r="A1138" s="9">
        <v>1135</v>
      </c>
      <c r="B1138" s="3">
        <v>12270</v>
      </c>
      <c r="C1138" s="3">
        <v>2058566</v>
      </c>
      <c r="D1138" s="3">
        <v>1135</v>
      </c>
      <c r="E1138" s="4" t="s">
        <v>6</v>
      </c>
      <c r="F1138">
        <f t="shared" si="17"/>
        <v>0</v>
      </c>
      <c r="G1138">
        <v>0</v>
      </c>
    </row>
    <row r="1139" spans="1:7" ht="16.5" customHeight="1">
      <c r="A1139" s="9">
        <v>1136</v>
      </c>
      <c r="B1139" s="3">
        <v>13301</v>
      </c>
      <c r="C1139" s="3">
        <v>2059276</v>
      </c>
      <c r="D1139" s="3">
        <v>1136</v>
      </c>
      <c r="E1139" s="4" t="s">
        <v>5</v>
      </c>
      <c r="F1139">
        <f t="shared" si="17"/>
        <v>2</v>
      </c>
      <c r="G1139">
        <v>0</v>
      </c>
    </row>
    <row r="1140" spans="1:7" ht="16.5" customHeight="1">
      <c r="A1140" s="9">
        <v>1137</v>
      </c>
      <c r="B1140" s="3">
        <v>13306</v>
      </c>
      <c r="C1140" s="3">
        <v>2059285</v>
      </c>
      <c r="D1140" s="3">
        <v>1137</v>
      </c>
      <c r="E1140" s="4" t="s">
        <v>7</v>
      </c>
      <c r="F1140">
        <f t="shared" si="17"/>
        <v>3</v>
      </c>
      <c r="G1140">
        <v>0</v>
      </c>
    </row>
    <row r="1141" spans="1:7" ht="16.5" customHeight="1">
      <c r="A1141" s="9">
        <v>1138</v>
      </c>
      <c r="B1141" s="3">
        <v>13312</v>
      </c>
      <c r="C1141" s="3">
        <v>2059296</v>
      </c>
      <c r="D1141" s="3">
        <v>1138</v>
      </c>
      <c r="E1141" s="4" t="s">
        <v>8</v>
      </c>
      <c r="F1141">
        <f t="shared" si="17"/>
        <v>1</v>
      </c>
      <c r="G1141">
        <v>0</v>
      </c>
    </row>
    <row r="1142" spans="1:7" ht="16.5" customHeight="1">
      <c r="A1142" s="9">
        <v>1139</v>
      </c>
      <c r="B1142" s="3">
        <v>15207</v>
      </c>
      <c r="C1142" s="3">
        <v>0</v>
      </c>
      <c r="D1142" s="3">
        <v>1139</v>
      </c>
      <c r="E1142" s="4" t="s">
        <v>6</v>
      </c>
      <c r="F1142">
        <f t="shared" si="17"/>
        <v>0</v>
      </c>
      <c r="G1142">
        <v>0</v>
      </c>
    </row>
    <row r="1143" spans="1:7" ht="16.5" customHeight="1">
      <c r="A1143" s="9">
        <v>1140</v>
      </c>
      <c r="B1143" s="3">
        <v>12641</v>
      </c>
      <c r="C1143" s="3">
        <v>2058129</v>
      </c>
      <c r="D1143" s="3">
        <v>1140</v>
      </c>
      <c r="E1143" s="4" t="s">
        <v>6</v>
      </c>
      <c r="F1143">
        <f t="shared" si="17"/>
        <v>0</v>
      </c>
      <c r="G1143">
        <v>0</v>
      </c>
    </row>
    <row r="1144" spans="1:7" ht="16.5" customHeight="1">
      <c r="A1144" s="9">
        <v>1141</v>
      </c>
      <c r="B1144" s="3">
        <v>14048</v>
      </c>
      <c r="C1144" s="3">
        <v>2060248</v>
      </c>
      <c r="D1144" s="3">
        <v>1141</v>
      </c>
      <c r="E1144" s="4" t="s">
        <v>6</v>
      </c>
      <c r="F1144">
        <f t="shared" si="17"/>
        <v>0</v>
      </c>
      <c r="G1144">
        <v>0</v>
      </c>
    </row>
    <row r="1145" spans="1:7" ht="16.5" customHeight="1">
      <c r="A1145" s="9">
        <v>1142</v>
      </c>
      <c r="B1145" s="3">
        <v>13848</v>
      </c>
      <c r="C1145" s="3">
        <v>2060038</v>
      </c>
      <c r="D1145" s="3">
        <v>1142</v>
      </c>
      <c r="E1145" s="4" t="s">
        <v>9</v>
      </c>
      <c r="F1145">
        <f t="shared" si="17"/>
        <v>4</v>
      </c>
      <c r="G1145">
        <v>0</v>
      </c>
    </row>
    <row r="1146" spans="1:7" ht="16.5" customHeight="1">
      <c r="A1146" s="9">
        <v>1143</v>
      </c>
      <c r="B1146" s="3">
        <v>14655</v>
      </c>
      <c r="C1146" s="3">
        <v>2060195</v>
      </c>
      <c r="D1146" s="3">
        <v>1143</v>
      </c>
      <c r="E1146" s="4" t="s">
        <v>6</v>
      </c>
      <c r="F1146">
        <f t="shared" si="17"/>
        <v>0</v>
      </c>
      <c r="G1146">
        <v>0</v>
      </c>
    </row>
    <row r="1147" spans="1:7" ht="16.5" customHeight="1">
      <c r="A1147" s="9">
        <v>1144</v>
      </c>
      <c r="B1147" s="3">
        <v>13612</v>
      </c>
      <c r="C1147" s="3">
        <v>2059684</v>
      </c>
      <c r="D1147" s="3">
        <v>1144</v>
      </c>
      <c r="E1147" s="4" t="s">
        <v>8</v>
      </c>
      <c r="F1147">
        <f t="shared" si="17"/>
        <v>1</v>
      </c>
      <c r="G1147">
        <v>4</v>
      </c>
    </row>
    <row r="1148" spans="1:7" ht="16.5" customHeight="1">
      <c r="A1148" s="9">
        <v>1145</v>
      </c>
      <c r="B1148" s="3">
        <v>13577</v>
      </c>
      <c r="C1148" s="3">
        <v>2059648</v>
      </c>
      <c r="D1148" s="3">
        <v>1145</v>
      </c>
      <c r="E1148" s="4" t="s">
        <v>6</v>
      </c>
      <c r="F1148">
        <f t="shared" si="17"/>
        <v>0</v>
      </c>
      <c r="G1148">
        <v>0</v>
      </c>
    </row>
    <row r="1149" spans="1:7" ht="16.5" customHeight="1">
      <c r="A1149" s="9">
        <v>1147</v>
      </c>
      <c r="B1149" s="3">
        <v>13589</v>
      </c>
      <c r="C1149" s="3">
        <v>2059631</v>
      </c>
      <c r="D1149" s="3">
        <v>1147</v>
      </c>
      <c r="E1149" s="4" t="s">
        <v>6</v>
      </c>
      <c r="F1149">
        <f t="shared" si="17"/>
        <v>0</v>
      </c>
      <c r="G1149">
        <v>0</v>
      </c>
    </row>
    <row r="1150" spans="1:7" ht="16.5" customHeight="1">
      <c r="A1150" s="9">
        <v>1148</v>
      </c>
      <c r="B1150" s="3">
        <v>13596</v>
      </c>
      <c r="C1150" s="3">
        <v>2059643</v>
      </c>
      <c r="D1150" s="3">
        <v>1148</v>
      </c>
      <c r="E1150" s="4" t="s">
        <v>6</v>
      </c>
      <c r="F1150">
        <f t="shared" si="17"/>
        <v>0</v>
      </c>
      <c r="G1150">
        <v>0</v>
      </c>
    </row>
    <row r="1151" spans="1:7" ht="16.5" customHeight="1">
      <c r="A1151" s="9">
        <v>1149</v>
      </c>
      <c r="B1151" s="3">
        <v>14365</v>
      </c>
      <c r="C1151" s="3">
        <v>2059404</v>
      </c>
      <c r="D1151" s="3">
        <v>1149</v>
      </c>
      <c r="E1151" s="4" t="s">
        <v>9</v>
      </c>
      <c r="F1151">
        <f t="shared" si="17"/>
        <v>4</v>
      </c>
      <c r="G1151">
        <v>3</v>
      </c>
    </row>
    <row r="1152" spans="1:7" ht="16.5" customHeight="1">
      <c r="A1152" s="9">
        <v>1150</v>
      </c>
      <c r="B1152" s="3">
        <v>13396</v>
      </c>
      <c r="C1152" s="3">
        <v>2059412</v>
      </c>
      <c r="D1152" s="3">
        <v>1150</v>
      </c>
      <c r="E1152" s="4" t="s">
        <v>7</v>
      </c>
      <c r="F1152">
        <f t="shared" si="17"/>
        <v>3</v>
      </c>
      <c r="G1152">
        <v>4</v>
      </c>
    </row>
    <row r="1153" spans="1:7" ht="16.5" customHeight="1">
      <c r="A1153" s="9">
        <v>1151</v>
      </c>
      <c r="B1153" s="3">
        <v>13403</v>
      </c>
      <c r="C1153" s="3">
        <v>2059420</v>
      </c>
      <c r="D1153" s="3">
        <v>1151</v>
      </c>
      <c r="E1153" s="4" t="s">
        <v>7</v>
      </c>
      <c r="F1153">
        <f t="shared" si="17"/>
        <v>3</v>
      </c>
      <c r="G1153">
        <v>3</v>
      </c>
    </row>
    <row r="1154" spans="1:7" ht="16.5" customHeight="1">
      <c r="A1154" s="9">
        <v>1152</v>
      </c>
      <c r="B1154" s="3">
        <v>13409</v>
      </c>
      <c r="C1154" s="3">
        <v>2059425</v>
      </c>
      <c r="D1154" s="3">
        <v>1152</v>
      </c>
      <c r="E1154" s="4" t="s">
        <v>6</v>
      </c>
      <c r="F1154">
        <f t="shared" ref="F1154:F1217" si="18">IF(E1154="L0",0,IF(E1154="L1",1,IF(E1154="L2",2,IF(E1154="L3",3,IF(E1154="L4",4,"-")))))</f>
        <v>0</v>
      </c>
      <c r="G1154">
        <v>3</v>
      </c>
    </row>
    <row r="1155" spans="1:7" ht="16.5" customHeight="1">
      <c r="A1155" s="9">
        <v>1153</v>
      </c>
      <c r="B1155" s="3">
        <v>12266</v>
      </c>
      <c r="C1155" s="3">
        <v>2059526</v>
      </c>
      <c r="D1155" s="3">
        <v>1153</v>
      </c>
      <c r="E1155" s="4" t="s">
        <v>6</v>
      </c>
      <c r="F1155">
        <f t="shared" si="18"/>
        <v>0</v>
      </c>
      <c r="G1155">
        <v>3</v>
      </c>
    </row>
    <row r="1156" spans="1:7" ht="16.5" customHeight="1">
      <c r="A1156" s="9">
        <v>1154</v>
      </c>
      <c r="B1156" s="3">
        <v>13366</v>
      </c>
      <c r="C1156" s="3">
        <v>2059371</v>
      </c>
      <c r="D1156" s="3">
        <v>1154</v>
      </c>
      <c r="E1156" s="4" t="s">
        <v>6</v>
      </c>
      <c r="F1156">
        <f t="shared" si="18"/>
        <v>0</v>
      </c>
      <c r="G1156">
        <v>4</v>
      </c>
    </row>
    <row r="1157" spans="1:7" ht="16.5" customHeight="1">
      <c r="A1157" s="9">
        <v>1155</v>
      </c>
      <c r="B1157" s="3">
        <v>13497</v>
      </c>
      <c r="C1157" s="3">
        <v>2059538</v>
      </c>
      <c r="D1157" s="3">
        <v>1155</v>
      </c>
      <c r="E1157" s="4" t="s">
        <v>9</v>
      </c>
      <c r="F1157">
        <f t="shared" si="18"/>
        <v>4</v>
      </c>
      <c r="G1157">
        <v>4</v>
      </c>
    </row>
    <row r="1158" spans="1:7" ht="16.5" customHeight="1">
      <c r="A1158" s="9">
        <v>1156</v>
      </c>
      <c r="B1158" s="3">
        <v>13505</v>
      </c>
      <c r="C1158" s="3">
        <v>2059545</v>
      </c>
      <c r="D1158" s="3">
        <v>1156</v>
      </c>
      <c r="E1158" s="4" t="s">
        <v>9</v>
      </c>
      <c r="F1158">
        <f t="shared" si="18"/>
        <v>4</v>
      </c>
      <c r="G1158">
        <v>3</v>
      </c>
    </row>
    <row r="1159" spans="1:7" ht="16.5" customHeight="1">
      <c r="A1159" s="9">
        <v>1157</v>
      </c>
      <c r="B1159" s="3">
        <v>12232</v>
      </c>
      <c r="C1159" s="3">
        <v>2058640</v>
      </c>
      <c r="D1159" s="3">
        <v>1157</v>
      </c>
      <c r="E1159" s="4" t="s">
        <v>8</v>
      </c>
      <c r="F1159">
        <f t="shared" si="18"/>
        <v>1</v>
      </c>
      <c r="G1159">
        <v>4</v>
      </c>
    </row>
    <row r="1160" spans="1:7" ht="16.5" customHeight="1">
      <c r="A1160" s="9">
        <v>1158</v>
      </c>
      <c r="B1160" s="3">
        <v>12957</v>
      </c>
      <c r="C1160" s="3">
        <v>2059448</v>
      </c>
      <c r="D1160" s="3">
        <v>1158</v>
      </c>
      <c r="E1160" s="4" t="s">
        <v>6</v>
      </c>
      <c r="F1160">
        <f t="shared" si="18"/>
        <v>0</v>
      </c>
      <c r="G1160">
        <v>4</v>
      </c>
    </row>
    <row r="1161" spans="1:7" ht="16.5" customHeight="1">
      <c r="A1161" s="9">
        <v>1159</v>
      </c>
      <c r="B1161" s="3">
        <v>15336</v>
      </c>
      <c r="C1161" s="3">
        <v>0</v>
      </c>
      <c r="D1161" s="3">
        <v>1159</v>
      </c>
      <c r="E1161" s="4" t="s">
        <v>5</v>
      </c>
      <c r="F1161">
        <f t="shared" si="18"/>
        <v>2</v>
      </c>
      <c r="G1161">
        <v>3</v>
      </c>
    </row>
    <row r="1162" spans="1:7" ht="16.5" customHeight="1">
      <c r="A1162" s="9">
        <v>1160</v>
      </c>
      <c r="B1162" s="3">
        <v>13294</v>
      </c>
      <c r="C1162" s="3">
        <v>2059256</v>
      </c>
      <c r="D1162" s="3">
        <v>1160</v>
      </c>
      <c r="E1162" s="4" t="s">
        <v>9</v>
      </c>
      <c r="F1162">
        <f t="shared" si="18"/>
        <v>4</v>
      </c>
      <c r="G1162">
        <v>3</v>
      </c>
    </row>
    <row r="1163" spans="1:7" ht="16.5" customHeight="1">
      <c r="A1163" s="9">
        <v>1161</v>
      </c>
      <c r="B1163" s="3">
        <v>15087</v>
      </c>
      <c r="C1163" s="3">
        <v>10180</v>
      </c>
      <c r="D1163" s="3">
        <v>1161</v>
      </c>
      <c r="E1163" s="4" t="s">
        <v>6</v>
      </c>
      <c r="F1163">
        <f t="shared" si="18"/>
        <v>0</v>
      </c>
      <c r="G1163">
        <v>4</v>
      </c>
    </row>
    <row r="1164" spans="1:7" ht="16.5" customHeight="1">
      <c r="A1164" s="9">
        <v>1162</v>
      </c>
      <c r="B1164" s="3">
        <v>12177</v>
      </c>
      <c r="C1164" s="3">
        <v>2058306</v>
      </c>
      <c r="D1164" s="3">
        <v>1162</v>
      </c>
      <c r="E1164" s="4" t="s">
        <v>6</v>
      </c>
      <c r="F1164">
        <f t="shared" si="18"/>
        <v>0</v>
      </c>
      <c r="G1164">
        <v>0</v>
      </c>
    </row>
    <row r="1165" spans="1:7" ht="16.5" customHeight="1">
      <c r="A1165" s="9">
        <v>1163</v>
      </c>
      <c r="B1165" s="3">
        <v>13477</v>
      </c>
      <c r="C1165" s="3">
        <v>2059511</v>
      </c>
      <c r="D1165" s="3">
        <v>1163</v>
      </c>
      <c r="E1165" s="4" t="s">
        <v>5</v>
      </c>
      <c r="F1165">
        <f t="shared" si="18"/>
        <v>2</v>
      </c>
      <c r="G1165">
        <v>0</v>
      </c>
    </row>
    <row r="1166" spans="1:7" ht="16.5" customHeight="1">
      <c r="A1166" s="9">
        <v>1164</v>
      </c>
      <c r="B1166" s="3">
        <v>15208</v>
      </c>
      <c r="C1166" s="3">
        <v>0</v>
      </c>
      <c r="D1166" s="3">
        <v>1164</v>
      </c>
      <c r="E1166" s="4" t="s">
        <v>6</v>
      </c>
      <c r="F1166">
        <f t="shared" si="18"/>
        <v>0</v>
      </c>
      <c r="G1166">
        <v>2</v>
      </c>
    </row>
    <row r="1167" spans="1:7" ht="16.5" customHeight="1">
      <c r="A1167" s="9">
        <v>1165</v>
      </c>
      <c r="B1167" s="3">
        <v>12693</v>
      </c>
      <c r="C1167" s="3">
        <v>2058421</v>
      </c>
      <c r="D1167" s="3">
        <v>1165</v>
      </c>
      <c r="E1167" s="4" t="s">
        <v>8</v>
      </c>
      <c r="F1167">
        <f t="shared" si="18"/>
        <v>1</v>
      </c>
      <c r="G1167">
        <v>0</v>
      </c>
    </row>
    <row r="1168" spans="1:7" ht="16.5" customHeight="1">
      <c r="A1168" s="9">
        <v>1166</v>
      </c>
      <c r="B1168" s="3">
        <v>12457</v>
      </c>
      <c r="C1168" s="3">
        <v>2058406</v>
      </c>
      <c r="D1168" s="3">
        <v>1166</v>
      </c>
      <c r="E1168" s="4" t="s">
        <v>8</v>
      </c>
      <c r="F1168">
        <f t="shared" si="18"/>
        <v>1</v>
      </c>
      <c r="G1168">
        <v>0</v>
      </c>
    </row>
    <row r="1169" spans="1:7" ht="16.5" customHeight="1">
      <c r="A1169" s="9">
        <v>1167</v>
      </c>
      <c r="B1169" s="3">
        <v>12203</v>
      </c>
      <c r="C1169" s="3">
        <v>2058338</v>
      </c>
      <c r="D1169" s="3">
        <v>1167</v>
      </c>
      <c r="E1169" s="4" t="s">
        <v>9</v>
      </c>
      <c r="F1169">
        <f t="shared" si="18"/>
        <v>4</v>
      </c>
      <c r="G1169">
        <v>4</v>
      </c>
    </row>
    <row r="1170" spans="1:7" ht="16.5" customHeight="1">
      <c r="A1170" s="9">
        <v>1168</v>
      </c>
      <c r="B1170" s="3">
        <v>12206</v>
      </c>
      <c r="C1170" s="3">
        <v>2058339</v>
      </c>
      <c r="D1170" s="3">
        <v>1168</v>
      </c>
      <c r="E1170" s="4" t="s">
        <v>9</v>
      </c>
      <c r="F1170">
        <f t="shared" si="18"/>
        <v>4</v>
      </c>
      <c r="G1170">
        <v>0</v>
      </c>
    </row>
    <row r="1171" spans="1:7" ht="16.5" customHeight="1">
      <c r="A1171" s="9">
        <v>1169</v>
      </c>
      <c r="B1171" s="3">
        <v>12749</v>
      </c>
      <c r="C1171" s="3">
        <v>2058342</v>
      </c>
      <c r="D1171" s="3">
        <v>1169</v>
      </c>
      <c r="E1171" s="4" t="s">
        <v>9</v>
      </c>
      <c r="F1171">
        <f t="shared" si="18"/>
        <v>4</v>
      </c>
      <c r="G1171">
        <v>4</v>
      </c>
    </row>
    <row r="1172" spans="1:7" ht="16.5" customHeight="1">
      <c r="A1172" s="9">
        <v>1170</v>
      </c>
      <c r="B1172" s="3">
        <v>14452</v>
      </c>
      <c r="C1172" s="3">
        <v>2059353</v>
      </c>
      <c r="D1172" s="3">
        <v>1170</v>
      </c>
      <c r="E1172" s="4" t="s">
        <v>6</v>
      </c>
      <c r="F1172">
        <f t="shared" si="18"/>
        <v>0</v>
      </c>
      <c r="G1172">
        <v>4</v>
      </c>
    </row>
    <row r="1173" spans="1:7" ht="16.5" customHeight="1">
      <c r="A1173" s="9">
        <v>1171</v>
      </c>
      <c r="B1173" s="3">
        <v>12187</v>
      </c>
      <c r="C1173" s="3">
        <v>2058609</v>
      </c>
      <c r="D1173" s="3">
        <v>1171</v>
      </c>
      <c r="E1173" s="4" t="s">
        <v>5</v>
      </c>
      <c r="F1173">
        <f t="shared" si="18"/>
        <v>2</v>
      </c>
      <c r="G1173">
        <v>2</v>
      </c>
    </row>
    <row r="1174" spans="1:7" ht="16.5" customHeight="1">
      <c r="A1174" s="9">
        <v>1172</v>
      </c>
      <c r="B1174" s="3">
        <v>13368</v>
      </c>
      <c r="C1174" s="3">
        <v>2059370</v>
      </c>
      <c r="D1174" s="3">
        <v>1172</v>
      </c>
      <c r="E1174" s="4" t="s">
        <v>6</v>
      </c>
      <c r="F1174">
        <f t="shared" si="18"/>
        <v>0</v>
      </c>
      <c r="G1174">
        <v>4</v>
      </c>
    </row>
    <row r="1175" spans="1:7" ht="16.5" customHeight="1">
      <c r="A1175" s="9">
        <v>1173</v>
      </c>
      <c r="B1175" s="3">
        <v>12718</v>
      </c>
      <c r="C1175" s="3">
        <v>2058320</v>
      </c>
      <c r="D1175" s="3">
        <v>1173</v>
      </c>
      <c r="E1175" s="4" t="s">
        <v>7</v>
      </c>
      <c r="F1175">
        <f t="shared" si="18"/>
        <v>3</v>
      </c>
      <c r="G1175">
        <v>3</v>
      </c>
    </row>
    <row r="1176" spans="1:7" ht="16.5" customHeight="1">
      <c r="A1176" s="9">
        <v>1174</v>
      </c>
      <c r="B1176" s="3">
        <v>12513</v>
      </c>
      <c r="C1176" s="3">
        <v>2058544</v>
      </c>
      <c r="D1176" s="3">
        <v>1174</v>
      </c>
      <c r="E1176" s="4" t="s">
        <v>7</v>
      </c>
      <c r="F1176">
        <f t="shared" si="18"/>
        <v>3</v>
      </c>
      <c r="G1176">
        <v>0</v>
      </c>
    </row>
    <row r="1177" spans="1:7" ht="16.5" customHeight="1">
      <c r="A1177" s="9">
        <v>1175</v>
      </c>
      <c r="B1177" s="3">
        <v>13459</v>
      </c>
      <c r="C1177" s="3">
        <v>2059491</v>
      </c>
      <c r="D1177" s="3">
        <v>1175</v>
      </c>
      <c r="E1177" s="4" t="s">
        <v>7</v>
      </c>
      <c r="F1177">
        <f t="shared" si="18"/>
        <v>3</v>
      </c>
      <c r="G1177">
        <v>4</v>
      </c>
    </row>
    <row r="1178" spans="1:7" ht="16.5" customHeight="1">
      <c r="A1178" s="9">
        <v>1176</v>
      </c>
      <c r="B1178" s="3">
        <v>13461</v>
      </c>
      <c r="C1178" s="3">
        <v>2059497</v>
      </c>
      <c r="D1178" s="3">
        <v>1176</v>
      </c>
      <c r="E1178" s="4" t="s">
        <v>8</v>
      </c>
      <c r="F1178">
        <f t="shared" si="18"/>
        <v>1</v>
      </c>
      <c r="G1178">
        <v>4</v>
      </c>
    </row>
    <row r="1179" spans="1:7" ht="16.5" customHeight="1">
      <c r="A1179" s="9">
        <v>1177</v>
      </c>
      <c r="B1179" s="3">
        <v>13463</v>
      </c>
      <c r="C1179" s="3">
        <v>2059498</v>
      </c>
      <c r="D1179" s="3">
        <v>1177</v>
      </c>
      <c r="E1179" s="4" t="s">
        <v>7</v>
      </c>
      <c r="F1179">
        <f t="shared" si="18"/>
        <v>3</v>
      </c>
      <c r="G1179">
        <v>0</v>
      </c>
    </row>
    <row r="1180" spans="1:7" ht="16.5" customHeight="1">
      <c r="A1180" s="9">
        <v>1178</v>
      </c>
      <c r="B1180" s="3">
        <v>13464</v>
      </c>
      <c r="C1180" s="3">
        <v>2059499</v>
      </c>
      <c r="D1180" s="3">
        <v>1178</v>
      </c>
      <c r="E1180" s="4" t="s">
        <v>6</v>
      </c>
      <c r="F1180">
        <f t="shared" si="18"/>
        <v>0</v>
      </c>
      <c r="G1180">
        <v>3</v>
      </c>
    </row>
    <row r="1181" spans="1:7" ht="16.5" customHeight="1">
      <c r="A1181" s="9">
        <v>1179</v>
      </c>
      <c r="B1181" s="3">
        <v>13466</v>
      </c>
      <c r="C1181" s="3">
        <v>2059500</v>
      </c>
      <c r="D1181" s="3">
        <v>1179</v>
      </c>
      <c r="E1181" s="4" t="s">
        <v>6</v>
      </c>
      <c r="F1181">
        <f t="shared" si="18"/>
        <v>0</v>
      </c>
      <c r="G1181">
        <v>2</v>
      </c>
    </row>
    <row r="1182" spans="1:7" ht="16.5" customHeight="1">
      <c r="A1182" s="9">
        <v>1180</v>
      </c>
      <c r="B1182" s="3">
        <v>12197</v>
      </c>
      <c r="C1182" s="3">
        <v>2058326</v>
      </c>
      <c r="D1182" s="3">
        <v>1180</v>
      </c>
      <c r="E1182" s="4" t="s">
        <v>10</v>
      </c>
      <c r="F1182" t="str">
        <f t="shared" si="18"/>
        <v>-</v>
      </c>
      <c r="G1182">
        <v>4</v>
      </c>
    </row>
    <row r="1183" spans="1:7" ht="16.5" customHeight="1">
      <c r="A1183" s="9">
        <v>1181</v>
      </c>
      <c r="B1183" s="3">
        <v>13489</v>
      </c>
      <c r="C1183" s="3">
        <v>2058417</v>
      </c>
      <c r="D1183" s="3">
        <v>1181</v>
      </c>
      <c r="E1183" s="4" t="s">
        <v>7</v>
      </c>
      <c r="F1183">
        <f t="shared" si="18"/>
        <v>3</v>
      </c>
      <c r="G1183">
        <v>4</v>
      </c>
    </row>
    <row r="1184" spans="1:7" ht="16.5" customHeight="1">
      <c r="A1184" s="9">
        <v>1182</v>
      </c>
      <c r="B1184" s="3">
        <v>13379</v>
      </c>
      <c r="C1184" s="3">
        <v>2059388</v>
      </c>
      <c r="D1184" s="3">
        <v>1182</v>
      </c>
      <c r="E1184" s="4" t="s">
        <v>9</v>
      </c>
      <c r="F1184">
        <f t="shared" si="18"/>
        <v>4</v>
      </c>
      <c r="G1184">
        <v>4</v>
      </c>
    </row>
    <row r="1185" spans="1:7" ht="16.5" customHeight="1">
      <c r="A1185" s="9">
        <v>1183</v>
      </c>
      <c r="B1185" s="3">
        <v>13383</v>
      </c>
      <c r="C1185" s="3">
        <v>2059391</v>
      </c>
      <c r="D1185" s="3">
        <v>1183</v>
      </c>
      <c r="E1185" s="4" t="s">
        <v>6</v>
      </c>
      <c r="F1185">
        <f t="shared" si="18"/>
        <v>0</v>
      </c>
      <c r="G1185" t="s">
        <v>91</v>
      </c>
    </row>
    <row r="1186" spans="1:7" ht="16.5" customHeight="1">
      <c r="A1186" s="9">
        <v>1184</v>
      </c>
      <c r="B1186" s="3">
        <v>15209</v>
      </c>
      <c r="C1186" s="3">
        <v>0</v>
      </c>
      <c r="D1186" s="3">
        <v>1184</v>
      </c>
      <c r="E1186" s="4" t="s">
        <v>6</v>
      </c>
      <c r="F1186">
        <f t="shared" si="18"/>
        <v>0</v>
      </c>
      <c r="G1186">
        <v>2</v>
      </c>
    </row>
    <row r="1187" spans="1:7" ht="16.5" customHeight="1">
      <c r="A1187" s="9">
        <v>1185</v>
      </c>
      <c r="B1187" s="3">
        <v>15070</v>
      </c>
      <c r="C1187" s="3">
        <v>10176</v>
      </c>
      <c r="D1187" s="3">
        <v>1185</v>
      </c>
      <c r="E1187" s="4" t="s">
        <v>6</v>
      </c>
      <c r="F1187">
        <f t="shared" si="18"/>
        <v>0</v>
      </c>
      <c r="G1187">
        <v>3</v>
      </c>
    </row>
    <row r="1188" spans="1:7" ht="16.5" customHeight="1">
      <c r="A1188" s="9">
        <v>1186</v>
      </c>
      <c r="B1188" s="3">
        <v>15069</v>
      </c>
      <c r="C1188" s="3">
        <v>10175</v>
      </c>
      <c r="D1188" s="3">
        <v>1186</v>
      </c>
      <c r="E1188" s="4" t="s">
        <v>8</v>
      </c>
      <c r="F1188">
        <f t="shared" si="18"/>
        <v>1</v>
      </c>
      <c r="G1188">
        <v>4</v>
      </c>
    </row>
    <row r="1189" spans="1:7" ht="16.5" customHeight="1">
      <c r="A1189" s="9">
        <v>1187</v>
      </c>
      <c r="B1189" s="3">
        <v>13412</v>
      </c>
      <c r="C1189" s="3">
        <v>2059428</v>
      </c>
      <c r="D1189" s="3">
        <v>1187</v>
      </c>
      <c r="E1189" s="4" t="s">
        <v>6</v>
      </c>
      <c r="F1189">
        <f t="shared" si="18"/>
        <v>0</v>
      </c>
      <c r="G1189">
        <v>4</v>
      </c>
    </row>
    <row r="1190" spans="1:7" ht="16.5" customHeight="1">
      <c r="A1190" s="9">
        <v>1188</v>
      </c>
      <c r="B1190" s="3">
        <v>13416</v>
      </c>
      <c r="C1190" s="3">
        <v>2059432</v>
      </c>
      <c r="D1190" s="3">
        <v>1188</v>
      </c>
      <c r="E1190" s="4" t="s">
        <v>5</v>
      </c>
      <c r="F1190">
        <f t="shared" si="18"/>
        <v>2</v>
      </c>
      <c r="G1190">
        <v>0</v>
      </c>
    </row>
    <row r="1191" spans="1:7" ht="16.5" customHeight="1">
      <c r="A1191" s="9">
        <v>1189</v>
      </c>
      <c r="B1191" s="3">
        <v>13417</v>
      </c>
      <c r="C1191" s="3">
        <v>2059434</v>
      </c>
      <c r="D1191" s="3">
        <v>1189</v>
      </c>
      <c r="E1191" s="4" t="s">
        <v>6</v>
      </c>
      <c r="F1191">
        <f t="shared" si="18"/>
        <v>0</v>
      </c>
      <c r="G1191">
        <v>0</v>
      </c>
    </row>
    <row r="1192" spans="1:7" ht="16.5" customHeight="1">
      <c r="A1192" s="9">
        <v>1190</v>
      </c>
      <c r="B1192" s="3">
        <v>15210</v>
      </c>
      <c r="C1192" s="3">
        <v>0</v>
      </c>
      <c r="D1192" s="3">
        <v>1190</v>
      </c>
      <c r="E1192" s="4" t="s">
        <v>6</v>
      </c>
      <c r="F1192">
        <f t="shared" si="18"/>
        <v>0</v>
      </c>
      <c r="G1192">
        <v>1</v>
      </c>
    </row>
    <row r="1193" spans="1:7" ht="16.5" customHeight="1">
      <c r="A1193" s="9">
        <v>1191</v>
      </c>
      <c r="B1193" s="3">
        <v>13419</v>
      </c>
      <c r="C1193" s="3">
        <v>2059436</v>
      </c>
      <c r="D1193" s="3">
        <v>1191</v>
      </c>
      <c r="E1193" s="4" t="s">
        <v>6</v>
      </c>
      <c r="F1193">
        <f t="shared" si="18"/>
        <v>0</v>
      </c>
      <c r="G1193">
        <v>1</v>
      </c>
    </row>
    <row r="1194" spans="1:7" ht="16.5" customHeight="1">
      <c r="A1194" s="9">
        <v>1192</v>
      </c>
      <c r="B1194" s="3">
        <v>13420</v>
      </c>
      <c r="C1194" s="3">
        <v>2059437</v>
      </c>
      <c r="D1194" s="3">
        <v>1192</v>
      </c>
      <c r="E1194" s="4" t="s">
        <v>6</v>
      </c>
      <c r="F1194">
        <f t="shared" si="18"/>
        <v>0</v>
      </c>
      <c r="G1194">
        <v>0</v>
      </c>
    </row>
    <row r="1195" spans="1:7" ht="16.5" customHeight="1">
      <c r="A1195" s="9">
        <v>1193</v>
      </c>
      <c r="B1195" s="3">
        <v>12290</v>
      </c>
      <c r="C1195" s="3">
        <v>2059438</v>
      </c>
      <c r="D1195" s="3">
        <v>1193</v>
      </c>
      <c r="E1195" s="4" t="s">
        <v>6</v>
      </c>
      <c r="F1195">
        <f t="shared" si="18"/>
        <v>0</v>
      </c>
      <c r="G1195">
        <v>4</v>
      </c>
    </row>
    <row r="1196" spans="1:7" ht="16.5" customHeight="1">
      <c r="A1196" s="9">
        <v>1194</v>
      </c>
      <c r="B1196" s="3">
        <v>13421</v>
      </c>
      <c r="C1196" s="3">
        <v>2059439</v>
      </c>
      <c r="D1196" s="3">
        <v>1194</v>
      </c>
      <c r="E1196" s="4" t="s">
        <v>6</v>
      </c>
      <c r="F1196">
        <f t="shared" si="18"/>
        <v>0</v>
      </c>
      <c r="G1196">
        <v>2</v>
      </c>
    </row>
    <row r="1197" spans="1:7" ht="16.5" customHeight="1">
      <c r="A1197" s="9">
        <v>1195</v>
      </c>
      <c r="B1197" s="3">
        <v>13422</v>
      </c>
      <c r="C1197" s="3">
        <v>2059440</v>
      </c>
      <c r="D1197" s="3">
        <v>1195</v>
      </c>
      <c r="E1197" s="4" t="s">
        <v>6</v>
      </c>
      <c r="F1197">
        <f t="shared" si="18"/>
        <v>0</v>
      </c>
      <c r="G1197">
        <v>4</v>
      </c>
    </row>
    <row r="1198" spans="1:7" ht="16.5" customHeight="1">
      <c r="A1198" s="9">
        <v>1196</v>
      </c>
      <c r="B1198" s="3">
        <v>13423</v>
      </c>
      <c r="C1198" s="3">
        <v>2059441</v>
      </c>
      <c r="D1198" s="3">
        <v>1196</v>
      </c>
      <c r="E1198" s="4" t="s">
        <v>6</v>
      </c>
      <c r="F1198">
        <f t="shared" si="18"/>
        <v>0</v>
      </c>
      <c r="G1198">
        <v>3</v>
      </c>
    </row>
    <row r="1199" spans="1:7" ht="16.5" customHeight="1">
      <c r="A1199" s="9">
        <v>1197</v>
      </c>
      <c r="B1199" s="3">
        <v>13424</v>
      </c>
      <c r="C1199" s="3">
        <v>2059442</v>
      </c>
      <c r="D1199" s="3">
        <v>1197</v>
      </c>
      <c r="E1199" s="4" t="s">
        <v>6</v>
      </c>
      <c r="F1199">
        <f t="shared" si="18"/>
        <v>0</v>
      </c>
      <c r="G1199">
        <v>4</v>
      </c>
    </row>
    <row r="1200" spans="1:7" ht="16.5" customHeight="1">
      <c r="A1200" s="9">
        <v>1198</v>
      </c>
      <c r="B1200" s="3">
        <v>13425</v>
      </c>
      <c r="C1200" s="3">
        <v>2059444</v>
      </c>
      <c r="D1200" s="3">
        <v>1198</v>
      </c>
      <c r="E1200" s="4" t="s">
        <v>6</v>
      </c>
      <c r="F1200">
        <f t="shared" si="18"/>
        <v>0</v>
      </c>
      <c r="G1200">
        <v>3</v>
      </c>
    </row>
    <row r="1201" spans="1:7" ht="16.5" customHeight="1">
      <c r="A1201" s="9">
        <v>1199</v>
      </c>
      <c r="B1201" s="3">
        <v>13402</v>
      </c>
      <c r="C1201" s="3">
        <v>2059419</v>
      </c>
      <c r="D1201" s="3">
        <v>1199</v>
      </c>
      <c r="E1201" s="4" t="s">
        <v>6</v>
      </c>
      <c r="F1201">
        <f t="shared" si="18"/>
        <v>0</v>
      </c>
      <c r="G1201" t="s">
        <v>91</v>
      </c>
    </row>
    <row r="1202" spans="1:7" ht="16.5" customHeight="1">
      <c r="A1202" s="9">
        <v>1200</v>
      </c>
      <c r="B1202" s="3">
        <v>13427</v>
      </c>
      <c r="C1202" s="3">
        <v>2059445</v>
      </c>
      <c r="D1202" s="3">
        <v>1200</v>
      </c>
      <c r="E1202" s="4" t="s">
        <v>8</v>
      </c>
      <c r="F1202">
        <f t="shared" si="18"/>
        <v>1</v>
      </c>
      <c r="G1202">
        <v>4</v>
      </c>
    </row>
    <row r="1203" spans="1:7" ht="16.5" customHeight="1">
      <c r="A1203" s="9">
        <v>1201</v>
      </c>
      <c r="B1203" s="3">
        <v>12436</v>
      </c>
      <c r="C1203" s="3">
        <v>2059257</v>
      </c>
      <c r="D1203" s="3">
        <v>1201</v>
      </c>
      <c r="E1203" s="4" t="s">
        <v>9</v>
      </c>
      <c r="F1203">
        <f t="shared" si="18"/>
        <v>4</v>
      </c>
      <c r="G1203">
        <v>2</v>
      </c>
    </row>
    <row r="1204" spans="1:7" ht="16.5" customHeight="1">
      <c r="A1204" s="9">
        <v>1202</v>
      </c>
      <c r="B1204" s="3">
        <v>13070</v>
      </c>
      <c r="C1204" s="3">
        <v>2059261</v>
      </c>
      <c r="D1204" s="3">
        <v>1202</v>
      </c>
      <c r="E1204" s="4" t="s">
        <v>7</v>
      </c>
      <c r="F1204">
        <f t="shared" si="18"/>
        <v>3</v>
      </c>
      <c r="G1204">
        <v>2</v>
      </c>
    </row>
    <row r="1205" spans="1:7" ht="16.5" customHeight="1">
      <c r="A1205" s="9">
        <v>1203</v>
      </c>
      <c r="B1205" s="3">
        <v>13297</v>
      </c>
      <c r="C1205" s="3">
        <v>2059265</v>
      </c>
      <c r="D1205" s="3">
        <v>1203</v>
      </c>
      <c r="E1205" s="4" t="s">
        <v>5</v>
      </c>
      <c r="F1205">
        <f t="shared" si="18"/>
        <v>2</v>
      </c>
      <c r="G1205">
        <v>4</v>
      </c>
    </row>
    <row r="1206" spans="1:7" ht="16.5" customHeight="1">
      <c r="A1206" s="9">
        <v>1204</v>
      </c>
      <c r="B1206" s="3">
        <v>13711</v>
      </c>
      <c r="C1206" s="3">
        <v>2059847</v>
      </c>
      <c r="D1206" s="3">
        <v>1204</v>
      </c>
      <c r="E1206" s="4" t="s">
        <v>6</v>
      </c>
      <c r="F1206">
        <f t="shared" si="18"/>
        <v>0</v>
      </c>
      <c r="G1206">
        <v>4</v>
      </c>
    </row>
    <row r="1207" spans="1:7" ht="16.5" customHeight="1">
      <c r="A1207" s="9">
        <v>1205</v>
      </c>
      <c r="B1207" s="3">
        <v>14075</v>
      </c>
      <c r="C1207" s="3">
        <v>2060280</v>
      </c>
      <c r="D1207" s="3">
        <v>1205</v>
      </c>
      <c r="E1207" s="4" t="s">
        <v>6</v>
      </c>
      <c r="F1207">
        <f t="shared" si="18"/>
        <v>0</v>
      </c>
      <c r="G1207">
        <v>0</v>
      </c>
    </row>
    <row r="1208" spans="1:7" ht="16.5" customHeight="1">
      <c r="A1208" s="9">
        <v>1206</v>
      </c>
      <c r="B1208" s="3">
        <v>13919</v>
      </c>
      <c r="C1208" s="3">
        <v>2060312</v>
      </c>
      <c r="D1208" s="3">
        <v>1206</v>
      </c>
      <c r="E1208" s="4" t="s">
        <v>6</v>
      </c>
      <c r="F1208">
        <f t="shared" si="18"/>
        <v>0</v>
      </c>
      <c r="G1208">
        <v>0</v>
      </c>
    </row>
    <row r="1209" spans="1:7" ht="16.5" customHeight="1">
      <c r="A1209" s="9">
        <v>1207</v>
      </c>
      <c r="B1209" s="3">
        <v>14098</v>
      </c>
      <c r="C1209" s="3">
        <v>2060299</v>
      </c>
      <c r="D1209" s="3">
        <v>1207</v>
      </c>
      <c r="E1209" s="4" t="s">
        <v>9</v>
      </c>
      <c r="F1209">
        <f t="shared" si="18"/>
        <v>4</v>
      </c>
      <c r="G1209">
        <v>0</v>
      </c>
    </row>
    <row r="1210" spans="1:7" ht="16.5" customHeight="1">
      <c r="A1210" s="9">
        <v>1208</v>
      </c>
      <c r="B1210" s="3">
        <v>13734</v>
      </c>
      <c r="C1210" s="3">
        <v>2059870</v>
      </c>
      <c r="D1210" s="3">
        <v>1208</v>
      </c>
      <c r="E1210" s="4" t="s">
        <v>6</v>
      </c>
      <c r="F1210">
        <f t="shared" si="18"/>
        <v>0</v>
      </c>
      <c r="G1210">
        <v>3</v>
      </c>
    </row>
    <row r="1211" spans="1:7" ht="16.5" customHeight="1">
      <c r="A1211" s="9">
        <v>1209</v>
      </c>
      <c r="B1211" s="3">
        <v>13695</v>
      </c>
      <c r="C1211" s="3">
        <v>2059812</v>
      </c>
      <c r="D1211" s="3">
        <v>1209</v>
      </c>
      <c r="E1211" s="4" t="s">
        <v>5</v>
      </c>
      <c r="F1211">
        <f t="shared" si="18"/>
        <v>2</v>
      </c>
      <c r="G1211">
        <v>0</v>
      </c>
    </row>
    <row r="1212" spans="1:7" ht="16.5" customHeight="1">
      <c r="A1212" s="9">
        <v>1210</v>
      </c>
      <c r="B1212" s="3">
        <v>14937</v>
      </c>
      <c r="C1212" s="3">
        <v>10135</v>
      </c>
      <c r="D1212" s="3">
        <v>1210</v>
      </c>
      <c r="E1212" s="4" t="s">
        <v>9</v>
      </c>
      <c r="F1212">
        <f t="shared" si="18"/>
        <v>4</v>
      </c>
      <c r="G1212">
        <v>0</v>
      </c>
    </row>
    <row r="1213" spans="1:7" ht="16.5" customHeight="1">
      <c r="A1213" s="9">
        <v>1211</v>
      </c>
      <c r="B1213" s="3">
        <v>13327</v>
      </c>
      <c r="C1213" s="3">
        <v>2059321</v>
      </c>
      <c r="D1213" s="3">
        <v>1211</v>
      </c>
      <c r="E1213" s="4" t="s">
        <v>6</v>
      </c>
      <c r="F1213">
        <f t="shared" si="18"/>
        <v>0</v>
      </c>
      <c r="G1213">
        <v>1</v>
      </c>
    </row>
    <row r="1214" spans="1:7" ht="16.5" customHeight="1">
      <c r="A1214" s="9">
        <v>1212</v>
      </c>
      <c r="B1214" s="3">
        <v>13329</v>
      </c>
      <c r="C1214" s="3">
        <v>2059323</v>
      </c>
      <c r="D1214" s="3">
        <v>1212</v>
      </c>
      <c r="E1214" s="4" t="s">
        <v>6</v>
      </c>
      <c r="F1214">
        <f t="shared" si="18"/>
        <v>0</v>
      </c>
      <c r="G1214">
        <v>0</v>
      </c>
    </row>
    <row r="1215" spans="1:7" ht="16.5" customHeight="1">
      <c r="A1215" s="9">
        <v>1213</v>
      </c>
      <c r="B1215" s="3">
        <v>15075</v>
      </c>
      <c r="C1215" s="3">
        <v>2059181</v>
      </c>
      <c r="D1215" s="3">
        <v>1213</v>
      </c>
      <c r="E1215" s="4" t="s">
        <v>4</v>
      </c>
      <c r="F1215" t="str">
        <f t="shared" si="18"/>
        <v>-</v>
      </c>
      <c r="G1215">
        <v>1</v>
      </c>
    </row>
    <row r="1216" spans="1:7" ht="16.5" customHeight="1">
      <c r="A1216" s="9">
        <v>1214</v>
      </c>
      <c r="B1216" s="3">
        <v>13330</v>
      </c>
      <c r="C1216" s="3">
        <v>2059326</v>
      </c>
      <c r="D1216" s="3">
        <v>1214</v>
      </c>
      <c r="E1216" s="4" t="s">
        <v>8</v>
      </c>
      <c r="F1216">
        <f t="shared" si="18"/>
        <v>1</v>
      </c>
      <c r="G1216">
        <v>2</v>
      </c>
    </row>
    <row r="1217" spans="1:7" ht="16.5" customHeight="1">
      <c r="A1217" s="9">
        <v>1215</v>
      </c>
      <c r="B1217" s="3">
        <v>15335</v>
      </c>
      <c r="C1217" s="3">
        <v>0</v>
      </c>
      <c r="D1217" s="3">
        <v>1215</v>
      </c>
      <c r="E1217" s="4" t="s">
        <v>4</v>
      </c>
      <c r="F1217" t="str">
        <f t="shared" si="18"/>
        <v>-</v>
      </c>
      <c r="G1217">
        <v>4</v>
      </c>
    </row>
    <row r="1218" spans="1:7" ht="16.5" customHeight="1">
      <c r="A1218" s="9">
        <v>1216</v>
      </c>
      <c r="B1218" s="3">
        <v>14024</v>
      </c>
      <c r="C1218" s="3">
        <v>2060221</v>
      </c>
      <c r="D1218" s="3">
        <v>1216</v>
      </c>
      <c r="E1218" s="4" t="s">
        <v>6</v>
      </c>
      <c r="F1218">
        <f t="shared" ref="F1218:F1281" si="19">IF(E1218="L0",0,IF(E1218="L1",1,IF(E1218="L2",2,IF(E1218="L3",3,IF(E1218="L4",4,"-")))))</f>
        <v>0</v>
      </c>
      <c r="G1218">
        <v>4</v>
      </c>
    </row>
    <row r="1219" spans="1:7" ht="16.5" customHeight="1">
      <c r="A1219" s="9">
        <v>1217</v>
      </c>
      <c r="B1219" s="3">
        <v>13910</v>
      </c>
      <c r="C1219" s="3">
        <v>2060115</v>
      </c>
      <c r="D1219" s="3">
        <v>1217</v>
      </c>
      <c r="E1219" s="4" t="s">
        <v>6</v>
      </c>
      <c r="F1219">
        <f t="shared" si="19"/>
        <v>0</v>
      </c>
      <c r="G1219">
        <v>4</v>
      </c>
    </row>
    <row r="1220" spans="1:7" ht="16.5" customHeight="1">
      <c r="A1220" s="9">
        <v>1218</v>
      </c>
      <c r="B1220" s="3">
        <v>12860</v>
      </c>
      <c r="C1220" s="3">
        <v>2059742</v>
      </c>
      <c r="D1220" s="3">
        <v>1218</v>
      </c>
      <c r="E1220" s="4" t="s">
        <v>6</v>
      </c>
      <c r="F1220">
        <f t="shared" si="19"/>
        <v>0</v>
      </c>
      <c r="G1220">
        <v>0</v>
      </c>
    </row>
    <row r="1221" spans="1:7" ht="16.5" customHeight="1">
      <c r="A1221" s="9">
        <v>1219</v>
      </c>
      <c r="B1221" s="3">
        <v>12671</v>
      </c>
      <c r="C1221" s="3">
        <v>2059741</v>
      </c>
      <c r="D1221" s="3">
        <v>1219</v>
      </c>
      <c r="E1221" s="4" t="s">
        <v>6</v>
      </c>
      <c r="F1221">
        <f t="shared" si="19"/>
        <v>0</v>
      </c>
      <c r="G1221">
        <v>2</v>
      </c>
    </row>
    <row r="1222" spans="1:7" ht="16.5" customHeight="1">
      <c r="A1222" s="9">
        <v>1220</v>
      </c>
      <c r="B1222" s="3">
        <v>14009</v>
      </c>
      <c r="C1222" s="3">
        <v>2060208</v>
      </c>
      <c r="D1222" s="3">
        <v>1220</v>
      </c>
      <c r="E1222" s="4" t="s">
        <v>6</v>
      </c>
      <c r="F1222">
        <f t="shared" si="19"/>
        <v>0</v>
      </c>
      <c r="G1222">
        <v>2</v>
      </c>
    </row>
    <row r="1223" spans="1:7" ht="16.5" customHeight="1">
      <c r="A1223" s="9">
        <v>1221</v>
      </c>
      <c r="B1223" s="3">
        <v>14067</v>
      </c>
      <c r="C1223" s="3">
        <v>2060271</v>
      </c>
      <c r="D1223" s="3">
        <v>1221</v>
      </c>
      <c r="E1223" s="4" t="s">
        <v>6</v>
      </c>
      <c r="F1223">
        <f t="shared" si="19"/>
        <v>0</v>
      </c>
      <c r="G1223">
        <v>1</v>
      </c>
    </row>
    <row r="1224" spans="1:7" ht="16.5" customHeight="1">
      <c r="A1224" s="9">
        <v>1222</v>
      </c>
      <c r="B1224" s="3">
        <v>14171</v>
      </c>
      <c r="C1224" s="3">
        <v>2060359</v>
      </c>
      <c r="D1224" s="3">
        <v>1222</v>
      </c>
      <c r="E1224" s="4" t="s">
        <v>6</v>
      </c>
      <c r="F1224">
        <f t="shared" si="19"/>
        <v>0</v>
      </c>
      <c r="G1224">
        <v>4</v>
      </c>
    </row>
    <row r="1225" spans="1:7" ht="16.5" customHeight="1">
      <c r="A1225" s="9">
        <v>1223</v>
      </c>
      <c r="B1225" s="3">
        <v>14063</v>
      </c>
      <c r="C1225" s="3">
        <v>2060266</v>
      </c>
      <c r="D1225" s="3">
        <v>1223</v>
      </c>
      <c r="E1225" s="4" t="s">
        <v>6</v>
      </c>
      <c r="F1225">
        <f t="shared" si="19"/>
        <v>0</v>
      </c>
      <c r="G1225">
        <v>2</v>
      </c>
    </row>
    <row r="1226" spans="1:7" ht="16.5" customHeight="1">
      <c r="A1226" s="9">
        <v>1224</v>
      </c>
      <c r="B1226" s="3">
        <v>14064</v>
      </c>
      <c r="C1226" s="3">
        <v>2060268</v>
      </c>
      <c r="D1226" s="3">
        <v>1224</v>
      </c>
      <c r="E1226" s="4" t="s">
        <v>6</v>
      </c>
      <c r="F1226">
        <f t="shared" si="19"/>
        <v>0</v>
      </c>
      <c r="G1226">
        <v>4</v>
      </c>
    </row>
    <row r="1227" spans="1:7" ht="16.5" customHeight="1">
      <c r="A1227" s="9">
        <v>1225</v>
      </c>
      <c r="B1227" s="3">
        <v>13324</v>
      </c>
      <c r="C1227" s="3">
        <v>2059318</v>
      </c>
      <c r="D1227" s="3">
        <v>1225</v>
      </c>
      <c r="E1227" s="4" t="s">
        <v>6</v>
      </c>
      <c r="F1227">
        <f t="shared" si="19"/>
        <v>0</v>
      </c>
      <c r="G1227">
        <v>4</v>
      </c>
    </row>
    <row r="1228" spans="1:7" ht="16.5" customHeight="1">
      <c r="A1228" s="9">
        <v>1226</v>
      </c>
      <c r="B1228" s="3">
        <v>13325</v>
      </c>
      <c r="C1228" s="3">
        <v>2059319</v>
      </c>
      <c r="D1228" s="3">
        <v>1226</v>
      </c>
      <c r="E1228" s="4" t="s">
        <v>7</v>
      </c>
      <c r="F1228">
        <f t="shared" si="19"/>
        <v>3</v>
      </c>
      <c r="G1228">
        <v>4</v>
      </c>
    </row>
    <row r="1229" spans="1:7" ht="16.5" customHeight="1">
      <c r="A1229" s="9">
        <v>1227</v>
      </c>
      <c r="B1229" s="3">
        <v>13941</v>
      </c>
      <c r="C1229" s="3">
        <v>2060145</v>
      </c>
      <c r="D1229" s="3">
        <v>1227</v>
      </c>
      <c r="E1229" s="4" t="s">
        <v>6</v>
      </c>
      <c r="F1229">
        <f t="shared" si="19"/>
        <v>0</v>
      </c>
      <c r="G1229">
        <v>0</v>
      </c>
    </row>
    <row r="1230" spans="1:7" ht="16.5" customHeight="1">
      <c r="A1230" s="9">
        <v>1228</v>
      </c>
      <c r="B1230" s="3">
        <v>12654</v>
      </c>
      <c r="C1230" s="3">
        <v>2059665</v>
      </c>
      <c r="D1230" s="3">
        <v>1228</v>
      </c>
      <c r="E1230" s="4" t="s">
        <v>6</v>
      </c>
      <c r="F1230">
        <f t="shared" si="19"/>
        <v>0</v>
      </c>
      <c r="G1230">
        <v>0</v>
      </c>
    </row>
    <row r="1231" spans="1:7" ht="16.5" customHeight="1">
      <c r="A1231" s="9">
        <v>1229</v>
      </c>
      <c r="B1231" s="3">
        <v>13667</v>
      </c>
      <c r="C1231" s="3">
        <v>2059770</v>
      </c>
      <c r="D1231" s="3">
        <v>1229</v>
      </c>
      <c r="E1231" s="4" t="s">
        <v>6</v>
      </c>
      <c r="F1231">
        <f t="shared" si="19"/>
        <v>0</v>
      </c>
      <c r="G1231">
        <v>0</v>
      </c>
    </row>
    <row r="1232" spans="1:7" ht="16.5" customHeight="1">
      <c r="A1232" s="9">
        <v>1230</v>
      </c>
      <c r="B1232" s="3">
        <v>14449</v>
      </c>
      <c r="C1232" s="3">
        <v>2059396</v>
      </c>
      <c r="D1232" s="3">
        <v>1230</v>
      </c>
      <c r="E1232" s="4" t="s">
        <v>6</v>
      </c>
      <c r="F1232">
        <f t="shared" si="19"/>
        <v>0</v>
      </c>
      <c r="G1232">
        <v>2</v>
      </c>
    </row>
    <row r="1233" spans="1:7" ht="16.5" customHeight="1">
      <c r="A1233" s="9">
        <v>1231</v>
      </c>
      <c r="B1233" s="3">
        <v>15211</v>
      </c>
      <c r="C1233" s="3">
        <v>0</v>
      </c>
      <c r="D1233" s="3">
        <v>1231</v>
      </c>
      <c r="E1233" s="4" t="s">
        <v>5</v>
      </c>
      <c r="F1233">
        <f t="shared" si="19"/>
        <v>2</v>
      </c>
      <c r="G1233">
        <v>2</v>
      </c>
    </row>
    <row r="1234" spans="1:7" ht="16.5" customHeight="1">
      <c r="A1234" s="9">
        <v>1232</v>
      </c>
      <c r="B1234" s="3">
        <v>12648</v>
      </c>
      <c r="C1234" s="3">
        <v>2058630</v>
      </c>
      <c r="D1234" s="3">
        <v>1232</v>
      </c>
      <c r="E1234" s="4" t="s">
        <v>8</v>
      </c>
      <c r="F1234">
        <f t="shared" si="19"/>
        <v>1</v>
      </c>
      <c r="G1234">
        <v>4</v>
      </c>
    </row>
    <row r="1235" spans="1:7" ht="16.5" customHeight="1">
      <c r="A1235" s="9">
        <v>1233</v>
      </c>
      <c r="B1235" s="3">
        <v>13389</v>
      </c>
      <c r="C1235" s="3">
        <v>2059400</v>
      </c>
      <c r="D1235" s="3">
        <v>1233</v>
      </c>
      <c r="E1235" s="4" t="s">
        <v>8</v>
      </c>
      <c r="F1235">
        <f t="shared" si="19"/>
        <v>1</v>
      </c>
      <c r="G1235">
        <v>4</v>
      </c>
    </row>
    <row r="1236" spans="1:7" ht="16.5" customHeight="1">
      <c r="A1236" s="9">
        <v>1234</v>
      </c>
      <c r="B1236" s="3">
        <v>15074</v>
      </c>
      <c r="C1236" s="3">
        <v>10178</v>
      </c>
      <c r="D1236" s="3">
        <v>1234</v>
      </c>
      <c r="E1236" s="4" t="s">
        <v>7</v>
      </c>
      <c r="F1236">
        <f t="shared" si="19"/>
        <v>3</v>
      </c>
      <c r="G1236">
        <v>4</v>
      </c>
    </row>
    <row r="1237" spans="1:7" ht="16.5" customHeight="1">
      <c r="A1237" s="9">
        <v>1235</v>
      </c>
      <c r="B1237" s="3">
        <v>13458</v>
      </c>
      <c r="C1237" s="3">
        <v>2059486</v>
      </c>
      <c r="D1237" s="3">
        <v>1235</v>
      </c>
      <c r="E1237" s="4" t="s">
        <v>6</v>
      </c>
      <c r="F1237">
        <f t="shared" si="19"/>
        <v>0</v>
      </c>
      <c r="G1237">
        <v>4</v>
      </c>
    </row>
    <row r="1238" spans="1:7" ht="16.5" customHeight="1">
      <c r="A1238" s="9">
        <v>1236</v>
      </c>
      <c r="B1238" s="3">
        <v>15213</v>
      </c>
      <c r="C1238" s="3">
        <v>0</v>
      </c>
      <c r="D1238" s="3">
        <v>1236</v>
      </c>
      <c r="E1238" s="4" t="s">
        <v>6</v>
      </c>
      <c r="F1238">
        <f t="shared" si="19"/>
        <v>0</v>
      </c>
      <c r="G1238">
        <v>2</v>
      </c>
    </row>
    <row r="1239" spans="1:7" ht="16.5" customHeight="1">
      <c r="A1239" s="9">
        <v>1236</v>
      </c>
      <c r="B1239" s="3">
        <v>15212</v>
      </c>
      <c r="C1239" s="3">
        <v>0</v>
      </c>
      <c r="D1239" s="3">
        <v>1236</v>
      </c>
      <c r="E1239" s="4" t="s">
        <v>6</v>
      </c>
      <c r="F1239">
        <f t="shared" si="19"/>
        <v>0</v>
      </c>
      <c r="G1239">
        <v>2</v>
      </c>
    </row>
    <row r="1240" spans="1:7" ht="16.5" customHeight="1">
      <c r="A1240" s="9">
        <v>1237</v>
      </c>
      <c r="B1240" s="3">
        <v>15076</v>
      </c>
      <c r="C1240" s="3">
        <v>2058911</v>
      </c>
      <c r="D1240" s="3">
        <v>1237</v>
      </c>
      <c r="E1240" s="4" t="s">
        <v>6</v>
      </c>
      <c r="F1240">
        <f t="shared" si="19"/>
        <v>0</v>
      </c>
      <c r="G1240">
        <v>0</v>
      </c>
    </row>
    <row r="1241" spans="1:7" ht="16.5" customHeight="1">
      <c r="A1241" s="9">
        <v>1238</v>
      </c>
      <c r="B1241" s="3">
        <v>12450</v>
      </c>
      <c r="C1241" s="3">
        <v>2058674</v>
      </c>
      <c r="D1241" s="3">
        <v>1238</v>
      </c>
      <c r="E1241" s="4" t="s">
        <v>8</v>
      </c>
      <c r="F1241">
        <f t="shared" si="19"/>
        <v>1</v>
      </c>
      <c r="G1241">
        <v>4</v>
      </c>
    </row>
    <row r="1242" spans="1:7" ht="16.5" customHeight="1">
      <c r="A1242" s="9">
        <v>1239</v>
      </c>
      <c r="B1242" s="3">
        <v>13479</v>
      </c>
      <c r="C1242" s="3">
        <v>2059522</v>
      </c>
      <c r="D1242" s="3">
        <v>1239</v>
      </c>
      <c r="E1242" s="4" t="s">
        <v>5</v>
      </c>
      <c r="F1242">
        <f t="shared" si="19"/>
        <v>2</v>
      </c>
      <c r="G1242">
        <v>3</v>
      </c>
    </row>
    <row r="1243" spans="1:7" ht="16.5" customHeight="1">
      <c r="A1243" s="9">
        <v>1240</v>
      </c>
      <c r="B1243" s="3">
        <v>12463</v>
      </c>
      <c r="C1243" s="3">
        <v>2058415</v>
      </c>
      <c r="D1243" s="3">
        <v>1240</v>
      </c>
      <c r="E1243" s="4" t="s">
        <v>7</v>
      </c>
      <c r="F1243">
        <f t="shared" si="19"/>
        <v>3</v>
      </c>
      <c r="G1243">
        <v>0</v>
      </c>
    </row>
    <row r="1244" spans="1:7" ht="16.5" customHeight="1">
      <c r="A1244" s="9">
        <v>1241</v>
      </c>
      <c r="B1244" s="3">
        <v>13484</v>
      </c>
      <c r="C1244" s="3">
        <v>2059532</v>
      </c>
      <c r="D1244" s="3">
        <v>1241</v>
      </c>
      <c r="E1244" s="4" t="s">
        <v>6</v>
      </c>
      <c r="F1244">
        <f t="shared" si="19"/>
        <v>0</v>
      </c>
      <c r="G1244">
        <v>0</v>
      </c>
    </row>
    <row r="1245" spans="1:7" ht="16.5" customHeight="1">
      <c r="A1245" s="9">
        <v>1242</v>
      </c>
      <c r="B1245" s="3">
        <v>12682</v>
      </c>
      <c r="C1245" s="3">
        <v>2058418</v>
      </c>
      <c r="D1245" s="3">
        <v>1242</v>
      </c>
      <c r="E1245" s="4" t="s">
        <v>7</v>
      </c>
      <c r="F1245">
        <f t="shared" si="19"/>
        <v>3</v>
      </c>
      <c r="G1245">
        <v>1</v>
      </c>
    </row>
    <row r="1246" spans="1:7" ht="16.5" customHeight="1">
      <c r="A1246" s="9">
        <v>1243</v>
      </c>
      <c r="B1246" s="3">
        <v>13502</v>
      </c>
      <c r="C1246" s="3">
        <v>2059543</v>
      </c>
      <c r="D1246" s="3">
        <v>1243</v>
      </c>
      <c r="E1246" s="4" t="s">
        <v>7</v>
      </c>
      <c r="F1246">
        <f t="shared" si="19"/>
        <v>3</v>
      </c>
      <c r="G1246">
        <v>4</v>
      </c>
    </row>
    <row r="1247" spans="1:7" ht="16.5" customHeight="1">
      <c r="A1247" s="9">
        <v>1244</v>
      </c>
      <c r="B1247" s="3">
        <v>13374</v>
      </c>
      <c r="C1247" s="3">
        <v>2059381</v>
      </c>
      <c r="D1247" s="3">
        <v>1244</v>
      </c>
      <c r="E1247" s="4" t="s">
        <v>9</v>
      </c>
      <c r="F1247">
        <f t="shared" si="19"/>
        <v>4</v>
      </c>
      <c r="G1247">
        <v>0</v>
      </c>
    </row>
    <row r="1248" spans="1:7" ht="16.5" customHeight="1">
      <c r="A1248" s="9">
        <v>1245</v>
      </c>
      <c r="B1248" s="3">
        <v>13376</v>
      </c>
      <c r="C1248" s="3">
        <v>2059383</v>
      </c>
      <c r="D1248" s="3">
        <v>1245</v>
      </c>
      <c r="E1248" s="4" t="s">
        <v>6</v>
      </c>
      <c r="F1248">
        <f t="shared" si="19"/>
        <v>0</v>
      </c>
      <c r="G1248">
        <v>4</v>
      </c>
    </row>
    <row r="1249" spans="1:7" ht="16.5" customHeight="1">
      <c r="A1249" s="9">
        <v>1246</v>
      </c>
      <c r="B1249" s="3">
        <v>14074</v>
      </c>
      <c r="C1249" s="3">
        <v>2060279</v>
      </c>
      <c r="D1249" s="3">
        <v>1246</v>
      </c>
      <c r="E1249" s="4" t="s">
        <v>6</v>
      </c>
      <c r="F1249">
        <f t="shared" si="19"/>
        <v>0</v>
      </c>
      <c r="G1249">
        <v>3</v>
      </c>
    </row>
    <row r="1250" spans="1:7" ht="16.5" customHeight="1">
      <c r="A1250" s="9">
        <v>1247</v>
      </c>
      <c r="B1250" s="3">
        <v>13638</v>
      </c>
      <c r="C1250" s="3">
        <v>2059716</v>
      </c>
      <c r="D1250" s="3">
        <v>1247</v>
      </c>
      <c r="E1250" s="4" t="s">
        <v>6</v>
      </c>
      <c r="F1250">
        <f t="shared" si="19"/>
        <v>0</v>
      </c>
      <c r="G1250">
        <v>4</v>
      </c>
    </row>
    <row r="1251" spans="1:7" ht="16.5" customHeight="1">
      <c r="A1251" s="9">
        <v>1248</v>
      </c>
      <c r="B1251" s="3">
        <v>14077</v>
      </c>
      <c r="C1251" s="3">
        <v>2060281</v>
      </c>
      <c r="D1251" s="3">
        <v>1248</v>
      </c>
      <c r="E1251" s="4" t="s">
        <v>6</v>
      </c>
      <c r="F1251">
        <f t="shared" si="19"/>
        <v>0</v>
      </c>
      <c r="G1251">
        <v>2</v>
      </c>
    </row>
    <row r="1252" spans="1:7" ht="16.5" customHeight="1">
      <c r="A1252" s="9">
        <v>1249</v>
      </c>
      <c r="B1252" s="3">
        <v>14960</v>
      </c>
      <c r="C1252" s="3">
        <v>10143</v>
      </c>
      <c r="D1252" s="3">
        <v>1249</v>
      </c>
      <c r="E1252" s="4" t="s">
        <v>6</v>
      </c>
      <c r="F1252">
        <f t="shared" si="19"/>
        <v>0</v>
      </c>
      <c r="G1252">
        <v>4</v>
      </c>
    </row>
    <row r="1253" spans="1:7" ht="16.5" customHeight="1">
      <c r="A1253" s="9">
        <v>1250</v>
      </c>
      <c r="B1253" s="3">
        <v>15214</v>
      </c>
      <c r="C1253" s="3">
        <v>0</v>
      </c>
      <c r="D1253" s="3">
        <v>1250</v>
      </c>
      <c r="E1253" s="4" t="s">
        <v>6</v>
      </c>
      <c r="F1253">
        <f t="shared" si="19"/>
        <v>0</v>
      </c>
      <c r="G1253">
        <v>0</v>
      </c>
    </row>
    <row r="1254" spans="1:7" ht="16.5" customHeight="1">
      <c r="A1254" s="9">
        <v>1250</v>
      </c>
      <c r="B1254" s="3">
        <v>14966</v>
      </c>
      <c r="C1254" s="3">
        <v>10137</v>
      </c>
      <c r="D1254" s="3">
        <v>1250</v>
      </c>
      <c r="E1254" s="4" t="s">
        <v>6</v>
      </c>
      <c r="F1254">
        <f t="shared" si="19"/>
        <v>0</v>
      </c>
      <c r="G1254">
        <v>0</v>
      </c>
    </row>
    <row r="1255" spans="1:7" ht="16.5" customHeight="1">
      <c r="A1255" s="9">
        <v>1251</v>
      </c>
      <c r="B1255" s="3">
        <v>12927</v>
      </c>
      <c r="C1255" s="3">
        <v>2058849</v>
      </c>
      <c r="D1255" s="3">
        <v>1251</v>
      </c>
      <c r="E1255" s="4" t="s">
        <v>9</v>
      </c>
      <c r="F1255">
        <f t="shared" si="19"/>
        <v>4</v>
      </c>
      <c r="G1255">
        <v>4</v>
      </c>
    </row>
    <row r="1256" spans="1:7" ht="16.5" customHeight="1">
      <c r="A1256" s="9">
        <v>1251</v>
      </c>
      <c r="B1256" s="3">
        <v>14575</v>
      </c>
      <c r="C1256" s="3">
        <v>2059249</v>
      </c>
      <c r="D1256" s="3">
        <v>1251</v>
      </c>
      <c r="E1256" s="4" t="s">
        <v>9</v>
      </c>
      <c r="F1256">
        <f t="shared" si="19"/>
        <v>4</v>
      </c>
      <c r="G1256">
        <v>4</v>
      </c>
    </row>
    <row r="1257" spans="1:7" ht="16.5" customHeight="1">
      <c r="A1257" s="9">
        <v>1252</v>
      </c>
      <c r="B1257" s="3">
        <v>12944</v>
      </c>
      <c r="C1257" s="3">
        <v>2058858</v>
      </c>
      <c r="D1257" s="3">
        <v>1252</v>
      </c>
      <c r="E1257" s="4" t="s">
        <v>9</v>
      </c>
      <c r="F1257">
        <f t="shared" si="19"/>
        <v>4</v>
      </c>
      <c r="G1257">
        <v>4</v>
      </c>
    </row>
    <row r="1258" spans="1:7" ht="16.5" customHeight="1">
      <c r="A1258" s="9">
        <v>1253</v>
      </c>
      <c r="B1258" s="3">
        <v>13525</v>
      </c>
      <c r="C1258" s="3">
        <v>2059568</v>
      </c>
      <c r="D1258" s="3">
        <v>1253</v>
      </c>
      <c r="E1258" s="4" t="s">
        <v>9</v>
      </c>
      <c r="F1258">
        <f t="shared" si="19"/>
        <v>4</v>
      </c>
      <c r="G1258">
        <v>3</v>
      </c>
    </row>
    <row r="1259" spans="1:7" ht="16.5" customHeight="1">
      <c r="A1259" s="9">
        <v>1254</v>
      </c>
      <c r="B1259" s="3">
        <v>12449</v>
      </c>
      <c r="C1259" s="3">
        <v>2058392</v>
      </c>
      <c r="D1259" s="3">
        <v>1254</v>
      </c>
      <c r="E1259" s="4" t="s">
        <v>8</v>
      </c>
      <c r="F1259">
        <f t="shared" si="19"/>
        <v>1</v>
      </c>
      <c r="G1259">
        <v>0</v>
      </c>
    </row>
    <row r="1260" spans="1:7" ht="16.5" customHeight="1">
      <c r="A1260" s="9">
        <v>1255</v>
      </c>
      <c r="B1260" s="3">
        <v>15215</v>
      </c>
      <c r="C1260" s="3">
        <v>0</v>
      </c>
      <c r="D1260" s="3">
        <v>1255</v>
      </c>
      <c r="E1260" s="4" t="s">
        <v>4</v>
      </c>
      <c r="F1260" t="str">
        <f t="shared" si="19"/>
        <v>-</v>
      </c>
      <c r="G1260">
        <v>0</v>
      </c>
    </row>
    <row r="1261" spans="1:7" ht="16.5" customHeight="1">
      <c r="A1261" s="9">
        <v>1256</v>
      </c>
      <c r="B1261" s="3">
        <v>13475</v>
      </c>
      <c r="C1261" s="3">
        <v>2059509</v>
      </c>
      <c r="D1261" s="3">
        <v>1256</v>
      </c>
      <c r="E1261" s="4" t="s">
        <v>5</v>
      </c>
      <c r="F1261">
        <f t="shared" si="19"/>
        <v>2</v>
      </c>
      <c r="G1261">
        <v>4</v>
      </c>
    </row>
    <row r="1262" spans="1:7" ht="16.5" customHeight="1">
      <c r="A1262" s="9">
        <v>1257</v>
      </c>
      <c r="B1262" s="3">
        <v>12715</v>
      </c>
      <c r="C1262" s="3">
        <v>2058672</v>
      </c>
      <c r="D1262" s="3">
        <v>1257</v>
      </c>
      <c r="E1262" s="4" t="s">
        <v>6</v>
      </c>
      <c r="F1262">
        <f t="shared" si="19"/>
        <v>0</v>
      </c>
      <c r="G1262">
        <v>0</v>
      </c>
    </row>
    <row r="1263" spans="1:7" ht="16.5" customHeight="1">
      <c r="A1263" s="9">
        <v>1258</v>
      </c>
      <c r="B1263" s="3">
        <v>14939</v>
      </c>
      <c r="C1263" s="3">
        <v>2059733</v>
      </c>
      <c r="D1263" s="3">
        <v>1258</v>
      </c>
      <c r="E1263" s="4" t="s">
        <v>6</v>
      </c>
      <c r="F1263">
        <f t="shared" si="19"/>
        <v>0</v>
      </c>
      <c r="G1263">
        <v>0</v>
      </c>
    </row>
    <row r="1264" spans="1:7" ht="16.5" customHeight="1">
      <c r="A1264" s="9">
        <v>1259</v>
      </c>
      <c r="B1264" s="3">
        <v>14252</v>
      </c>
      <c r="C1264" s="3">
        <v>2060457</v>
      </c>
      <c r="D1264" s="3">
        <v>1259</v>
      </c>
      <c r="E1264" s="4" t="s">
        <v>6</v>
      </c>
      <c r="F1264">
        <f t="shared" si="19"/>
        <v>0</v>
      </c>
      <c r="G1264">
        <v>4</v>
      </c>
    </row>
    <row r="1265" spans="1:7" ht="16.5" customHeight="1">
      <c r="A1265" s="9">
        <v>1260</v>
      </c>
      <c r="B1265" s="3">
        <v>12900</v>
      </c>
      <c r="C1265" s="3">
        <v>2059405</v>
      </c>
      <c r="D1265" s="3">
        <v>1260</v>
      </c>
      <c r="E1265" s="4" t="s">
        <v>6</v>
      </c>
      <c r="F1265">
        <f t="shared" si="19"/>
        <v>0</v>
      </c>
      <c r="G1265">
        <v>2</v>
      </c>
    </row>
    <row r="1266" spans="1:7" ht="16.5" customHeight="1">
      <c r="A1266" s="9">
        <v>1261</v>
      </c>
      <c r="B1266" s="3">
        <v>13397</v>
      </c>
      <c r="C1266" s="3">
        <v>2059413</v>
      </c>
      <c r="D1266" s="3">
        <v>1261</v>
      </c>
      <c r="E1266" s="4" t="s">
        <v>6</v>
      </c>
      <c r="F1266">
        <f t="shared" si="19"/>
        <v>0</v>
      </c>
      <c r="G1266">
        <v>1</v>
      </c>
    </row>
    <row r="1267" spans="1:7" ht="16.5" customHeight="1">
      <c r="A1267" s="9">
        <v>1262</v>
      </c>
      <c r="B1267" s="3">
        <v>12214</v>
      </c>
      <c r="C1267" s="3">
        <v>2058353</v>
      </c>
      <c r="D1267" s="3">
        <v>1262</v>
      </c>
      <c r="E1267" s="4" t="s">
        <v>5</v>
      </c>
      <c r="F1267">
        <f t="shared" si="19"/>
        <v>2</v>
      </c>
      <c r="G1267">
        <v>4</v>
      </c>
    </row>
    <row r="1268" spans="1:7" ht="16.5" customHeight="1">
      <c r="A1268" s="9">
        <v>1263</v>
      </c>
      <c r="B1268" s="3">
        <v>13303</v>
      </c>
      <c r="C1268" s="3">
        <v>2059277</v>
      </c>
      <c r="D1268" s="3">
        <v>1263</v>
      </c>
      <c r="E1268" s="4" t="s">
        <v>9</v>
      </c>
      <c r="F1268">
        <f t="shared" si="19"/>
        <v>4</v>
      </c>
      <c r="G1268">
        <v>0</v>
      </c>
    </row>
    <row r="1269" spans="1:7" ht="16.5" customHeight="1">
      <c r="A1269" s="9">
        <v>1264</v>
      </c>
      <c r="B1269" s="3">
        <v>13291</v>
      </c>
      <c r="C1269" s="3">
        <v>2059282</v>
      </c>
      <c r="D1269" s="3">
        <v>1264</v>
      </c>
      <c r="E1269" s="4" t="s">
        <v>6</v>
      </c>
      <c r="F1269">
        <f t="shared" si="19"/>
        <v>0</v>
      </c>
      <c r="G1269">
        <v>2</v>
      </c>
    </row>
    <row r="1270" spans="1:7" ht="16.5" customHeight="1">
      <c r="A1270" s="9">
        <v>1265</v>
      </c>
      <c r="B1270" s="3">
        <v>14433</v>
      </c>
      <c r="C1270" s="3">
        <v>2059290</v>
      </c>
      <c r="D1270" s="3">
        <v>1265</v>
      </c>
      <c r="E1270" s="4" t="s">
        <v>5</v>
      </c>
      <c r="F1270">
        <f t="shared" si="19"/>
        <v>2</v>
      </c>
      <c r="G1270">
        <v>4</v>
      </c>
    </row>
    <row r="1271" spans="1:7" ht="16.5" customHeight="1">
      <c r="A1271" s="9">
        <v>1266</v>
      </c>
      <c r="B1271" s="3">
        <v>15077</v>
      </c>
      <c r="C1271" s="3">
        <v>10094</v>
      </c>
      <c r="D1271" s="3">
        <v>1266</v>
      </c>
      <c r="E1271" s="4" t="s">
        <v>5</v>
      </c>
      <c r="F1271">
        <f t="shared" si="19"/>
        <v>2</v>
      </c>
      <c r="G1271">
        <v>3</v>
      </c>
    </row>
    <row r="1272" spans="1:7" ht="16.5" customHeight="1">
      <c r="A1272" s="9">
        <v>1267</v>
      </c>
      <c r="B1272" s="3">
        <v>15216</v>
      </c>
      <c r="C1272" s="3">
        <v>0</v>
      </c>
      <c r="D1272" s="3">
        <v>1267</v>
      </c>
      <c r="E1272" s="4" t="s">
        <v>5</v>
      </c>
      <c r="F1272">
        <f t="shared" si="19"/>
        <v>2</v>
      </c>
      <c r="G1272">
        <v>2</v>
      </c>
    </row>
    <row r="1273" spans="1:7" ht="16.5" customHeight="1">
      <c r="A1273" s="9">
        <v>1268</v>
      </c>
      <c r="B1273" s="3">
        <v>15217</v>
      </c>
      <c r="C1273" s="3">
        <v>0</v>
      </c>
      <c r="D1273" s="3">
        <v>1268</v>
      </c>
      <c r="E1273" s="4" t="s">
        <v>4</v>
      </c>
      <c r="F1273" t="str">
        <f t="shared" si="19"/>
        <v>-</v>
      </c>
      <c r="G1273">
        <v>1</v>
      </c>
    </row>
    <row r="1274" spans="1:7" ht="16.5" customHeight="1">
      <c r="A1274" s="9">
        <v>1269</v>
      </c>
      <c r="B1274" s="3">
        <v>12467</v>
      </c>
      <c r="C1274" s="3">
        <v>2058435</v>
      </c>
      <c r="D1274" s="3">
        <v>1269</v>
      </c>
      <c r="E1274" s="4" t="s">
        <v>6</v>
      </c>
      <c r="F1274">
        <f t="shared" si="19"/>
        <v>0</v>
      </c>
      <c r="G1274">
        <v>0</v>
      </c>
    </row>
    <row r="1275" spans="1:7" ht="16.5" customHeight="1">
      <c r="A1275" s="9">
        <v>1270</v>
      </c>
      <c r="B1275" s="3">
        <v>12883</v>
      </c>
      <c r="C1275" s="3">
        <v>2058805</v>
      </c>
      <c r="D1275" s="3">
        <v>1270</v>
      </c>
      <c r="E1275" s="4" t="s">
        <v>6</v>
      </c>
      <c r="F1275">
        <f t="shared" si="19"/>
        <v>0</v>
      </c>
      <c r="G1275">
        <v>1</v>
      </c>
    </row>
    <row r="1276" spans="1:7" ht="16.5" customHeight="1">
      <c r="A1276" s="9">
        <v>1271</v>
      </c>
      <c r="B1276" s="3">
        <v>12807</v>
      </c>
      <c r="C1276" s="3">
        <v>2058750</v>
      </c>
      <c r="D1276" s="3">
        <v>1271</v>
      </c>
      <c r="E1276" s="4" t="s">
        <v>6</v>
      </c>
      <c r="F1276">
        <f t="shared" si="19"/>
        <v>0</v>
      </c>
      <c r="G1276">
        <v>3</v>
      </c>
    </row>
    <row r="1277" spans="1:7" ht="16.5" customHeight="1">
      <c r="A1277" s="9">
        <v>1272</v>
      </c>
      <c r="B1277" s="3">
        <v>12809</v>
      </c>
      <c r="C1277" s="3">
        <v>2058752</v>
      </c>
      <c r="D1277" s="3">
        <v>1272</v>
      </c>
      <c r="E1277" s="4" t="s">
        <v>5</v>
      </c>
      <c r="F1277">
        <f t="shared" si="19"/>
        <v>2</v>
      </c>
      <c r="G1277">
        <v>0</v>
      </c>
    </row>
    <row r="1278" spans="1:7" ht="16.5" customHeight="1">
      <c r="A1278" s="9">
        <v>1273</v>
      </c>
      <c r="B1278" s="3">
        <v>12812</v>
      </c>
      <c r="C1278" s="3">
        <v>2058754</v>
      </c>
      <c r="D1278" s="3">
        <v>1273</v>
      </c>
      <c r="E1278" s="4" t="s">
        <v>8</v>
      </c>
      <c r="F1278">
        <f t="shared" si="19"/>
        <v>1</v>
      </c>
      <c r="G1278">
        <v>3</v>
      </c>
    </row>
    <row r="1279" spans="1:7" ht="16.5" customHeight="1">
      <c r="A1279" s="9">
        <v>1274</v>
      </c>
      <c r="B1279" s="3">
        <v>12261</v>
      </c>
      <c r="C1279" s="3">
        <v>2059520</v>
      </c>
      <c r="D1279" s="3">
        <v>1274</v>
      </c>
      <c r="E1279" s="4" t="s">
        <v>9</v>
      </c>
      <c r="F1279">
        <f t="shared" si="19"/>
        <v>4</v>
      </c>
      <c r="G1279">
        <v>1</v>
      </c>
    </row>
    <row r="1280" spans="1:7" ht="16.5" customHeight="1">
      <c r="A1280" s="9">
        <v>1275</v>
      </c>
      <c r="B1280" s="3">
        <v>12458</v>
      </c>
      <c r="C1280" s="3">
        <v>2058410</v>
      </c>
      <c r="D1280" s="3">
        <v>1275</v>
      </c>
      <c r="E1280" s="4" t="s">
        <v>9</v>
      </c>
      <c r="F1280">
        <f t="shared" si="19"/>
        <v>4</v>
      </c>
      <c r="G1280">
        <v>1</v>
      </c>
    </row>
    <row r="1281" spans="1:7" ht="16.5" customHeight="1">
      <c r="A1281" s="9">
        <v>1276</v>
      </c>
      <c r="B1281" s="3">
        <v>15218</v>
      </c>
      <c r="C1281" s="3">
        <v>0</v>
      </c>
      <c r="D1281" s="3">
        <v>1276</v>
      </c>
      <c r="E1281" s="4" t="s">
        <v>4</v>
      </c>
      <c r="F1281" t="str">
        <f t="shared" si="19"/>
        <v>-</v>
      </c>
      <c r="G1281">
        <v>0</v>
      </c>
    </row>
    <row r="1282" spans="1:7" ht="16.5" customHeight="1">
      <c r="A1282" s="9">
        <v>1277</v>
      </c>
      <c r="B1282" s="3">
        <v>15219</v>
      </c>
      <c r="C1282" s="3">
        <v>0</v>
      </c>
      <c r="D1282" s="3">
        <v>1277</v>
      </c>
      <c r="E1282" s="4" t="s">
        <v>4</v>
      </c>
      <c r="F1282" t="str">
        <f t="shared" ref="F1282:F1345" si="20">IF(E1282="L0",0,IF(E1282="L1",1,IF(E1282="L2",2,IF(E1282="L3",3,IF(E1282="L4",4,"-")))))</f>
        <v>-</v>
      </c>
      <c r="G1282">
        <v>0</v>
      </c>
    </row>
    <row r="1283" spans="1:7" ht="16.5" customHeight="1">
      <c r="A1283" s="9">
        <v>1278</v>
      </c>
      <c r="B1283" s="3">
        <v>14081</v>
      </c>
      <c r="C1283" s="3">
        <v>2060288</v>
      </c>
      <c r="D1283" s="3">
        <v>1278</v>
      </c>
      <c r="E1283" s="4" t="s">
        <v>6</v>
      </c>
      <c r="F1283">
        <f t="shared" si="20"/>
        <v>0</v>
      </c>
      <c r="G1283">
        <v>3</v>
      </c>
    </row>
    <row r="1284" spans="1:7" ht="16.5" customHeight="1">
      <c r="A1284" s="9">
        <v>1279</v>
      </c>
      <c r="B1284" s="3">
        <v>13846</v>
      </c>
      <c r="C1284" s="3">
        <v>2060033</v>
      </c>
      <c r="D1284" s="3">
        <v>1279</v>
      </c>
      <c r="E1284" s="4" t="s">
        <v>6</v>
      </c>
      <c r="F1284">
        <f t="shared" si="20"/>
        <v>0</v>
      </c>
      <c r="G1284">
        <v>3</v>
      </c>
    </row>
    <row r="1285" spans="1:7" ht="16.5" customHeight="1">
      <c r="A1285" s="9">
        <v>1280</v>
      </c>
      <c r="B1285" s="3">
        <v>14773</v>
      </c>
      <c r="C1285" s="3">
        <v>2060005</v>
      </c>
      <c r="D1285" s="3">
        <v>1280</v>
      </c>
      <c r="E1285" s="4" t="s">
        <v>7</v>
      </c>
      <c r="F1285">
        <f t="shared" si="20"/>
        <v>3</v>
      </c>
      <c r="G1285">
        <v>1</v>
      </c>
    </row>
    <row r="1286" spans="1:7" ht="16.5" customHeight="1">
      <c r="A1286" s="9">
        <v>1281</v>
      </c>
      <c r="B1286" s="3">
        <v>13870</v>
      </c>
      <c r="C1286" s="3">
        <v>2060071</v>
      </c>
      <c r="D1286" s="3">
        <v>1281</v>
      </c>
      <c r="E1286" s="4" t="s">
        <v>6</v>
      </c>
      <c r="F1286">
        <f t="shared" si="20"/>
        <v>0</v>
      </c>
      <c r="G1286">
        <v>2</v>
      </c>
    </row>
    <row r="1287" spans="1:7" ht="16.5" customHeight="1">
      <c r="A1287" s="9">
        <v>1282</v>
      </c>
      <c r="B1287" s="3">
        <v>13878</v>
      </c>
      <c r="C1287" s="3">
        <v>2060076</v>
      </c>
      <c r="D1287" s="3">
        <v>1282</v>
      </c>
      <c r="E1287" s="4" t="s">
        <v>6</v>
      </c>
      <c r="F1287">
        <f t="shared" si="20"/>
        <v>0</v>
      </c>
      <c r="G1287">
        <v>2</v>
      </c>
    </row>
    <row r="1288" spans="1:7" ht="16.5" customHeight="1">
      <c r="A1288" s="9">
        <v>1283</v>
      </c>
      <c r="B1288" s="3">
        <v>12761</v>
      </c>
      <c r="C1288" s="3">
        <v>2058424</v>
      </c>
      <c r="D1288" s="3">
        <v>1283</v>
      </c>
      <c r="E1288" s="4" t="s">
        <v>5</v>
      </c>
      <c r="F1288">
        <f t="shared" si="20"/>
        <v>2</v>
      </c>
      <c r="G1288">
        <v>0</v>
      </c>
    </row>
    <row r="1289" spans="1:7" ht="16.5" customHeight="1">
      <c r="A1289" s="9">
        <v>1284</v>
      </c>
      <c r="B1289" s="3">
        <v>15220</v>
      </c>
      <c r="C1289" s="3">
        <v>0</v>
      </c>
      <c r="D1289" s="3">
        <v>1284</v>
      </c>
      <c r="E1289" s="4" t="s">
        <v>6</v>
      </c>
      <c r="F1289">
        <f t="shared" si="20"/>
        <v>0</v>
      </c>
      <c r="G1289">
        <v>0</v>
      </c>
    </row>
    <row r="1290" spans="1:7" ht="16.5" customHeight="1">
      <c r="A1290" s="9">
        <v>1285</v>
      </c>
      <c r="B1290" s="3">
        <v>13511</v>
      </c>
      <c r="C1290" s="3">
        <v>2059552</v>
      </c>
      <c r="D1290" s="3">
        <v>1285</v>
      </c>
      <c r="E1290" s="4" t="s">
        <v>7</v>
      </c>
      <c r="F1290">
        <f t="shared" si="20"/>
        <v>3</v>
      </c>
      <c r="G1290">
        <v>1</v>
      </c>
    </row>
    <row r="1291" spans="1:7" ht="16.5" customHeight="1">
      <c r="A1291" s="9">
        <v>1286</v>
      </c>
      <c r="B1291" s="3">
        <v>14097</v>
      </c>
      <c r="C1291" s="3">
        <v>2060298</v>
      </c>
      <c r="D1291" s="3">
        <v>1286</v>
      </c>
      <c r="E1291" s="4" t="s">
        <v>6</v>
      </c>
      <c r="F1291">
        <f t="shared" si="20"/>
        <v>0</v>
      </c>
      <c r="G1291">
        <v>1</v>
      </c>
    </row>
    <row r="1292" spans="1:7" ht="16.5" customHeight="1">
      <c r="A1292" s="9">
        <v>1287</v>
      </c>
      <c r="B1292" s="3">
        <v>12676</v>
      </c>
      <c r="C1292" s="3">
        <v>2058650</v>
      </c>
      <c r="D1292" s="3">
        <v>1287</v>
      </c>
      <c r="E1292" s="4" t="s">
        <v>9</v>
      </c>
      <c r="F1292">
        <f t="shared" si="20"/>
        <v>4</v>
      </c>
      <c r="G1292">
        <v>0</v>
      </c>
    </row>
    <row r="1293" spans="1:7" ht="16.5" customHeight="1">
      <c r="A1293" s="9">
        <v>1288</v>
      </c>
      <c r="B1293" s="3">
        <v>12537</v>
      </c>
      <c r="C1293" s="3">
        <v>2058506</v>
      </c>
      <c r="D1293" s="3">
        <v>1288</v>
      </c>
      <c r="E1293" s="4" t="s">
        <v>6</v>
      </c>
      <c r="F1293">
        <f t="shared" si="20"/>
        <v>0</v>
      </c>
      <c r="G1293">
        <v>0</v>
      </c>
    </row>
    <row r="1294" spans="1:7" ht="16.5" customHeight="1">
      <c r="A1294" s="9">
        <v>1289</v>
      </c>
      <c r="B1294" s="3">
        <v>15221</v>
      </c>
      <c r="C1294" s="3">
        <v>0</v>
      </c>
      <c r="D1294" s="3">
        <v>1289</v>
      </c>
      <c r="E1294" s="4" t="s">
        <v>4</v>
      </c>
      <c r="F1294" t="str">
        <f t="shared" si="20"/>
        <v>-</v>
      </c>
      <c r="G1294">
        <v>0</v>
      </c>
    </row>
    <row r="1295" spans="1:7" ht="16.5" customHeight="1">
      <c r="A1295" s="9">
        <v>1290</v>
      </c>
      <c r="B1295" s="3">
        <v>12548</v>
      </c>
      <c r="C1295" s="3">
        <v>2058521</v>
      </c>
      <c r="D1295" s="3">
        <v>1290</v>
      </c>
      <c r="E1295" s="4" t="s">
        <v>6</v>
      </c>
      <c r="F1295">
        <f t="shared" si="20"/>
        <v>0</v>
      </c>
      <c r="G1295">
        <v>0</v>
      </c>
    </row>
    <row r="1296" spans="1:7" ht="16.5" customHeight="1">
      <c r="A1296" s="9">
        <v>1291</v>
      </c>
      <c r="B1296" s="3">
        <v>15086</v>
      </c>
      <c r="C1296" s="3">
        <v>2058663</v>
      </c>
      <c r="D1296" s="3">
        <v>1291</v>
      </c>
      <c r="E1296" s="4" t="s">
        <v>5</v>
      </c>
      <c r="F1296">
        <f t="shared" si="20"/>
        <v>2</v>
      </c>
      <c r="G1296">
        <v>2</v>
      </c>
    </row>
    <row r="1297" spans="1:7" ht="16.5" customHeight="1">
      <c r="A1297" s="9">
        <v>1292</v>
      </c>
      <c r="B1297" s="3">
        <v>12996</v>
      </c>
      <c r="C1297" s="3">
        <v>2058906</v>
      </c>
      <c r="D1297" s="3">
        <v>1292</v>
      </c>
      <c r="E1297" s="4" t="s">
        <v>6</v>
      </c>
      <c r="F1297">
        <f t="shared" si="20"/>
        <v>0</v>
      </c>
      <c r="G1297">
        <v>2</v>
      </c>
    </row>
    <row r="1298" spans="1:7" ht="16.5" customHeight="1">
      <c r="A1298" s="9">
        <v>1293</v>
      </c>
      <c r="B1298" s="3">
        <v>12771</v>
      </c>
      <c r="C1298" s="3">
        <v>2058432</v>
      </c>
      <c r="D1298" s="3">
        <v>1293</v>
      </c>
      <c r="E1298" s="4" t="s">
        <v>4</v>
      </c>
      <c r="F1298" t="str">
        <f t="shared" si="20"/>
        <v>-</v>
      </c>
      <c r="G1298">
        <v>0</v>
      </c>
    </row>
    <row r="1299" spans="1:7" ht="16.5" customHeight="1">
      <c r="A1299" s="9">
        <v>1294</v>
      </c>
      <c r="B1299" s="3">
        <v>15078</v>
      </c>
      <c r="C1299" s="3">
        <v>10179</v>
      </c>
      <c r="D1299" s="3">
        <v>1294</v>
      </c>
      <c r="E1299" s="4" t="s">
        <v>6</v>
      </c>
      <c r="F1299">
        <f t="shared" si="20"/>
        <v>0</v>
      </c>
      <c r="G1299">
        <v>0</v>
      </c>
    </row>
    <row r="1300" spans="1:7" ht="16.5" customHeight="1">
      <c r="A1300" s="9">
        <v>1294</v>
      </c>
      <c r="B1300" s="3">
        <v>13008</v>
      </c>
      <c r="C1300" s="3">
        <v>2058919</v>
      </c>
      <c r="D1300" s="3">
        <v>1294</v>
      </c>
      <c r="E1300" s="4" t="s">
        <v>9</v>
      </c>
      <c r="F1300">
        <f t="shared" si="20"/>
        <v>4</v>
      </c>
      <c r="G1300">
        <v>0</v>
      </c>
    </row>
    <row r="1301" spans="1:7" ht="16.5" customHeight="1">
      <c r="A1301" s="9">
        <v>1295</v>
      </c>
      <c r="B1301" s="3">
        <v>14263</v>
      </c>
      <c r="C1301" s="3">
        <v>2060442</v>
      </c>
      <c r="D1301" s="3">
        <v>1295</v>
      </c>
      <c r="E1301" s="4" t="s">
        <v>6</v>
      </c>
      <c r="F1301">
        <f t="shared" si="20"/>
        <v>0</v>
      </c>
      <c r="G1301">
        <v>0</v>
      </c>
    </row>
    <row r="1302" spans="1:7" ht="16.5" customHeight="1">
      <c r="A1302" s="9">
        <v>1296</v>
      </c>
      <c r="B1302" s="3">
        <v>12995</v>
      </c>
      <c r="C1302" s="3">
        <v>2058905</v>
      </c>
      <c r="D1302" s="3">
        <v>1296</v>
      </c>
      <c r="E1302" s="4" t="s">
        <v>7</v>
      </c>
      <c r="F1302">
        <f t="shared" si="20"/>
        <v>3</v>
      </c>
      <c r="G1302">
        <v>0</v>
      </c>
    </row>
    <row r="1303" spans="1:7" ht="16.5" customHeight="1">
      <c r="A1303" s="9">
        <v>1297</v>
      </c>
      <c r="B1303" s="3">
        <v>15079</v>
      </c>
      <c r="C1303" s="3">
        <v>22058362</v>
      </c>
      <c r="D1303" s="3">
        <v>1297</v>
      </c>
      <c r="E1303" s="4" t="s">
        <v>8</v>
      </c>
      <c r="F1303">
        <f t="shared" si="20"/>
        <v>1</v>
      </c>
      <c r="G1303">
        <v>0</v>
      </c>
    </row>
    <row r="1304" spans="1:7" ht="16.5" customHeight="1">
      <c r="A1304" s="9">
        <v>1298</v>
      </c>
      <c r="B1304" s="3">
        <v>13007</v>
      </c>
      <c r="C1304" s="3">
        <v>2058918</v>
      </c>
      <c r="D1304" s="3">
        <v>1298</v>
      </c>
      <c r="E1304" s="4" t="s">
        <v>9</v>
      </c>
      <c r="F1304">
        <f t="shared" si="20"/>
        <v>4</v>
      </c>
      <c r="G1304">
        <v>0</v>
      </c>
    </row>
    <row r="1305" spans="1:7" ht="16.5" customHeight="1">
      <c r="A1305" s="9">
        <v>1299</v>
      </c>
      <c r="B1305" s="3">
        <v>13009</v>
      </c>
      <c r="C1305" s="3">
        <v>2058920</v>
      </c>
      <c r="D1305" s="3">
        <v>1299</v>
      </c>
      <c r="E1305" s="4" t="s">
        <v>6</v>
      </c>
      <c r="F1305">
        <f t="shared" si="20"/>
        <v>0</v>
      </c>
      <c r="G1305">
        <v>0</v>
      </c>
    </row>
    <row r="1306" spans="1:7" ht="16.5" customHeight="1">
      <c r="A1306" s="9">
        <v>1300</v>
      </c>
      <c r="B1306" s="3">
        <v>13016</v>
      </c>
      <c r="C1306" s="3">
        <v>2058929</v>
      </c>
      <c r="D1306" s="3">
        <v>1300</v>
      </c>
      <c r="E1306" s="4" t="s">
        <v>9</v>
      </c>
      <c r="F1306">
        <f t="shared" si="20"/>
        <v>4</v>
      </c>
      <c r="G1306">
        <v>0</v>
      </c>
    </row>
    <row r="1307" spans="1:7" ht="16.5" customHeight="1">
      <c r="A1307" s="9">
        <v>1301</v>
      </c>
      <c r="B1307" s="3">
        <v>13018</v>
      </c>
      <c r="C1307" s="3">
        <v>2058933</v>
      </c>
      <c r="D1307" s="3">
        <v>1301</v>
      </c>
      <c r="E1307" s="4" t="s">
        <v>7</v>
      </c>
      <c r="F1307">
        <f t="shared" si="20"/>
        <v>3</v>
      </c>
      <c r="G1307">
        <v>1</v>
      </c>
    </row>
    <row r="1308" spans="1:7" ht="16.5" customHeight="1">
      <c r="A1308" s="9">
        <v>1302</v>
      </c>
      <c r="B1308" s="3">
        <v>12174</v>
      </c>
      <c r="C1308" s="3">
        <v>2058304</v>
      </c>
      <c r="D1308" s="3">
        <v>1302</v>
      </c>
      <c r="E1308" s="4" t="s">
        <v>5</v>
      </c>
      <c r="F1308">
        <f t="shared" si="20"/>
        <v>2</v>
      </c>
      <c r="G1308">
        <v>1</v>
      </c>
    </row>
    <row r="1309" spans="1:7" ht="16.5" customHeight="1">
      <c r="A1309" s="9">
        <v>1303</v>
      </c>
      <c r="B1309" s="3">
        <v>12176</v>
      </c>
      <c r="C1309" s="3">
        <v>2058305</v>
      </c>
      <c r="D1309" s="3">
        <v>1303</v>
      </c>
      <c r="E1309" s="4" t="s">
        <v>5</v>
      </c>
      <c r="F1309">
        <f t="shared" si="20"/>
        <v>2</v>
      </c>
      <c r="G1309">
        <v>2</v>
      </c>
    </row>
    <row r="1310" spans="1:7" ht="16.5" customHeight="1">
      <c r="A1310" s="9">
        <v>1304</v>
      </c>
      <c r="B1310" s="3">
        <v>12414</v>
      </c>
      <c r="C1310" s="3">
        <v>2058280</v>
      </c>
      <c r="D1310" s="3">
        <v>1304</v>
      </c>
      <c r="E1310" s="4" t="s">
        <v>6</v>
      </c>
      <c r="F1310">
        <f t="shared" si="20"/>
        <v>0</v>
      </c>
      <c r="G1310">
        <v>0</v>
      </c>
    </row>
    <row r="1311" spans="1:7" ht="16.5" customHeight="1">
      <c r="A1311" s="9">
        <v>1305</v>
      </c>
      <c r="B1311" s="3">
        <v>13574</v>
      </c>
      <c r="C1311" s="3">
        <v>2059616</v>
      </c>
      <c r="D1311" s="3">
        <v>1305</v>
      </c>
      <c r="E1311" s="4" t="s">
        <v>9</v>
      </c>
      <c r="F1311">
        <f t="shared" si="20"/>
        <v>4</v>
      </c>
      <c r="G1311">
        <v>2</v>
      </c>
    </row>
    <row r="1312" spans="1:7" ht="16.5" customHeight="1">
      <c r="A1312" s="9">
        <v>1306</v>
      </c>
      <c r="B1312" s="3">
        <v>13575</v>
      </c>
      <c r="C1312" s="3">
        <v>2059617</v>
      </c>
      <c r="D1312" s="3">
        <v>1306</v>
      </c>
      <c r="E1312" s="4" t="s">
        <v>5</v>
      </c>
      <c r="F1312">
        <f t="shared" si="20"/>
        <v>2</v>
      </c>
      <c r="G1312" t="s">
        <v>91</v>
      </c>
    </row>
    <row r="1313" spans="1:7" ht="16.5" customHeight="1">
      <c r="A1313" s="9">
        <v>1307</v>
      </c>
      <c r="B1313" s="3">
        <v>13576</v>
      </c>
      <c r="C1313" s="3">
        <v>2059618</v>
      </c>
      <c r="D1313" s="3">
        <v>1307</v>
      </c>
      <c r="E1313" s="4" t="s">
        <v>7</v>
      </c>
      <c r="F1313">
        <f t="shared" si="20"/>
        <v>3</v>
      </c>
      <c r="G1313">
        <v>2</v>
      </c>
    </row>
    <row r="1314" spans="1:7" ht="16.5" customHeight="1">
      <c r="A1314" s="9">
        <v>1308</v>
      </c>
      <c r="B1314" s="3">
        <v>12346</v>
      </c>
      <c r="C1314" s="3">
        <v>2059619</v>
      </c>
      <c r="D1314" s="3">
        <v>1308</v>
      </c>
      <c r="E1314" s="4" t="s">
        <v>9</v>
      </c>
      <c r="F1314">
        <f t="shared" si="20"/>
        <v>4</v>
      </c>
      <c r="G1314">
        <v>3</v>
      </c>
    </row>
    <row r="1315" spans="1:7" ht="16.5" customHeight="1">
      <c r="A1315" s="9">
        <v>1309</v>
      </c>
      <c r="B1315" s="3">
        <v>14079</v>
      </c>
      <c r="C1315" s="3">
        <v>2060286</v>
      </c>
      <c r="D1315" s="3">
        <v>1309</v>
      </c>
      <c r="E1315" s="4" t="s">
        <v>9</v>
      </c>
      <c r="F1315">
        <f t="shared" si="20"/>
        <v>4</v>
      </c>
      <c r="G1315">
        <v>1</v>
      </c>
    </row>
    <row r="1316" spans="1:7" ht="16.5" customHeight="1">
      <c r="A1316" s="9">
        <v>1310</v>
      </c>
      <c r="B1316" s="3">
        <v>14023</v>
      </c>
      <c r="C1316" s="3">
        <v>2060220</v>
      </c>
      <c r="D1316" s="3">
        <v>1310</v>
      </c>
      <c r="E1316" s="4" t="s">
        <v>6</v>
      </c>
      <c r="F1316">
        <f t="shared" si="20"/>
        <v>0</v>
      </c>
      <c r="G1316">
        <v>2</v>
      </c>
    </row>
    <row r="1317" spans="1:7" ht="16.5" customHeight="1">
      <c r="A1317" s="9">
        <v>1311</v>
      </c>
      <c r="B1317" s="3">
        <v>13279</v>
      </c>
      <c r="C1317" s="3">
        <v>2059181</v>
      </c>
      <c r="D1317" s="3">
        <v>1311</v>
      </c>
      <c r="E1317" s="4" t="s">
        <v>6</v>
      </c>
      <c r="F1317">
        <f t="shared" si="20"/>
        <v>0</v>
      </c>
      <c r="G1317">
        <v>2</v>
      </c>
    </row>
    <row r="1318" spans="1:7" ht="16.5" customHeight="1">
      <c r="A1318" s="9">
        <v>1311</v>
      </c>
      <c r="B1318" s="3">
        <v>14019</v>
      </c>
      <c r="C1318" s="3">
        <v>2060216</v>
      </c>
      <c r="D1318" s="3">
        <v>1311</v>
      </c>
      <c r="E1318" s="4" t="s">
        <v>6</v>
      </c>
      <c r="F1318">
        <f t="shared" si="20"/>
        <v>0</v>
      </c>
      <c r="G1318">
        <v>0</v>
      </c>
    </row>
    <row r="1319" spans="1:7" ht="16.5" customHeight="1">
      <c r="A1319" s="9">
        <v>1312</v>
      </c>
      <c r="B1319" s="3">
        <v>14037</v>
      </c>
      <c r="C1319" s="3">
        <v>2060235</v>
      </c>
      <c r="D1319" s="3">
        <v>1312</v>
      </c>
      <c r="E1319" s="4" t="s">
        <v>6</v>
      </c>
      <c r="F1319">
        <f t="shared" si="20"/>
        <v>0</v>
      </c>
      <c r="G1319">
        <v>1</v>
      </c>
    </row>
    <row r="1320" spans="1:7" ht="16.5" customHeight="1">
      <c r="A1320" s="9">
        <v>1313</v>
      </c>
      <c r="B1320" s="3">
        <v>14940</v>
      </c>
      <c r="C1320" s="3">
        <v>10139</v>
      </c>
      <c r="D1320" s="3">
        <v>1313</v>
      </c>
      <c r="E1320" s="4" t="s">
        <v>4</v>
      </c>
      <c r="F1320" t="str">
        <f t="shared" si="20"/>
        <v>-</v>
      </c>
      <c r="G1320">
        <v>0</v>
      </c>
    </row>
    <row r="1321" spans="1:7" ht="16.5" customHeight="1">
      <c r="A1321" s="9">
        <v>1314</v>
      </c>
      <c r="B1321" s="3">
        <v>14941</v>
      </c>
      <c r="C1321" s="3">
        <v>2060301</v>
      </c>
      <c r="D1321" s="3">
        <v>1314</v>
      </c>
      <c r="E1321" s="4" t="s">
        <v>4</v>
      </c>
      <c r="F1321" t="str">
        <f t="shared" si="20"/>
        <v>-</v>
      </c>
      <c r="G1321">
        <v>0</v>
      </c>
    </row>
    <row r="1322" spans="1:7" ht="16.5" customHeight="1">
      <c r="A1322" s="9">
        <v>1315</v>
      </c>
      <c r="B1322" s="3">
        <v>13958</v>
      </c>
      <c r="C1322" s="3">
        <v>2060192</v>
      </c>
      <c r="D1322" s="3">
        <v>1315</v>
      </c>
      <c r="E1322" s="4" t="s">
        <v>4</v>
      </c>
      <c r="F1322" t="str">
        <f t="shared" si="20"/>
        <v>-</v>
      </c>
      <c r="G1322">
        <v>0</v>
      </c>
    </row>
    <row r="1323" spans="1:7" ht="16.5" customHeight="1">
      <c r="A1323" s="9">
        <v>1316</v>
      </c>
      <c r="B1323" s="3">
        <v>13454</v>
      </c>
      <c r="C1323" s="3">
        <v>2059487</v>
      </c>
      <c r="D1323" s="3">
        <v>1316</v>
      </c>
      <c r="E1323" s="4" t="s">
        <v>6</v>
      </c>
      <c r="F1323">
        <f t="shared" si="20"/>
        <v>0</v>
      </c>
      <c r="G1323">
        <v>0</v>
      </c>
    </row>
    <row r="1324" spans="1:7" ht="16.5" customHeight="1">
      <c r="A1324" s="9">
        <v>1317</v>
      </c>
      <c r="B1324" s="3">
        <v>13111</v>
      </c>
      <c r="C1324" s="3">
        <v>2059494</v>
      </c>
      <c r="D1324" s="3">
        <v>1317</v>
      </c>
      <c r="E1324" s="4" t="s">
        <v>6</v>
      </c>
      <c r="F1324">
        <f t="shared" si="20"/>
        <v>0</v>
      </c>
      <c r="G1324">
        <v>0</v>
      </c>
    </row>
    <row r="1325" spans="1:7" ht="16.5" customHeight="1">
      <c r="A1325" s="9">
        <v>1318</v>
      </c>
      <c r="B1325" s="3">
        <v>12455</v>
      </c>
      <c r="C1325" s="3">
        <v>2058403</v>
      </c>
      <c r="D1325" s="3">
        <v>1318</v>
      </c>
      <c r="E1325" s="4" t="s">
        <v>8</v>
      </c>
      <c r="F1325">
        <f t="shared" si="20"/>
        <v>1</v>
      </c>
      <c r="G1325">
        <v>0</v>
      </c>
    </row>
    <row r="1326" spans="1:7" ht="16.5" customHeight="1">
      <c r="A1326" s="9">
        <v>1319</v>
      </c>
      <c r="B1326" s="3">
        <v>13392</v>
      </c>
      <c r="C1326" s="3">
        <v>2059408</v>
      </c>
      <c r="D1326" s="3">
        <v>1319</v>
      </c>
      <c r="E1326" s="4" t="s">
        <v>5</v>
      </c>
      <c r="F1326">
        <f t="shared" si="20"/>
        <v>2</v>
      </c>
      <c r="G1326">
        <v>0</v>
      </c>
    </row>
    <row r="1327" spans="1:7" ht="16.5" customHeight="1">
      <c r="A1327" s="9">
        <v>1320</v>
      </c>
      <c r="B1327" s="3">
        <v>12212</v>
      </c>
      <c r="C1327" s="3">
        <v>2059414</v>
      </c>
      <c r="D1327" s="3">
        <v>1320</v>
      </c>
      <c r="E1327" s="4" t="s">
        <v>7</v>
      </c>
      <c r="F1327">
        <f t="shared" si="20"/>
        <v>3</v>
      </c>
      <c r="G1327">
        <v>0</v>
      </c>
    </row>
    <row r="1328" spans="1:7" ht="16.5" customHeight="1">
      <c r="A1328" s="9">
        <v>1321</v>
      </c>
      <c r="B1328" s="3">
        <v>15072</v>
      </c>
      <c r="C1328" s="3">
        <v>10177</v>
      </c>
      <c r="D1328" s="3">
        <v>1321</v>
      </c>
      <c r="E1328" s="4" t="s">
        <v>4</v>
      </c>
      <c r="F1328" t="str">
        <f t="shared" si="20"/>
        <v>-</v>
      </c>
      <c r="G1328">
        <v>0</v>
      </c>
    </row>
    <row r="1329" spans="1:7" ht="16.5" customHeight="1">
      <c r="A1329" s="9">
        <v>1322</v>
      </c>
      <c r="B1329" s="3">
        <v>15073</v>
      </c>
      <c r="C1329" s="3">
        <v>2059154</v>
      </c>
      <c r="D1329" s="3">
        <v>1322</v>
      </c>
      <c r="E1329" s="4" t="s">
        <v>4</v>
      </c>
      <c r="F1329" t="str">
        <f t="shared" si="20"/>
        <v>-</v>
      </c>
      <c r="G1329">
        <v>0</v>
      </c>
    </row>
    <row r="1330" spans="1:7" ht="16.5" customHeight="1">
      <c r="A1330" s="9">
        <v>1323</v>
      </c>
      <c r="B1330" s="3">
        <v>12564</v>
      </c>
      <c r="C1330" s="3">
        <v>2060514</v>
      </c>
      <c r="D1330" s="3">
        <v>1323</v>
      </c>
      <c r="E1330" s="4" t="s">
        <v>7</v>
      </c>
      <c r="F1330">
        <f t="shared" si="20"/>
        <v>3</v>
      </c>
      <c r="G1330">
        <v>0</v>
      </c>
    </row>
    <row r="1331" spans="1:7" ht="16.5" customHeight="1">
      <c r="A1331" s="9">
        <v>1324</v>
      </c>
      <c r="B1331" s="3">
        <v>15339</v>
      </c>
      <c r="C1331" s="3">
        <v>0</v>
      </c>
      <c r="D1331" s="3">
        <v>1324</v>
      </c>
      <c r="E1331" s="4" t="s">
        <v>6</v>
      </c>
      <c r="F1331">
        <f t="shared" si="20"/>
        <v>0</v>
      </c>
      <c r="G1331">
        <v>0</v>
      </c>
    </row>
    <row r="1332" spans="1:7" ht="16.5" customHeight="1">
      <c r="A1332" s="9">
        <v>1324</v>
      </c>
      <c r="B1332" s="3">
        <v>12701</v>
      </c>
      <c r="C1332" s="3">
        <v>2060529</v>
      </c>
      <c r="D1332" s="3">
        <v>1324</v>
      </c>
      <c r="E1332" s="4" t="s">
        <v>6</v>
      </c>
      <c r="F1332">
        <f t="shared" si="20"/>
        <v>0</v>
      </c>
      <c r="G1332">
        <v>0</v>
      </c>
    </row>
    <row r="1333" spans="1:7" ht="16.5" customHeight="1">
      <c r="A1333" s="9">
        <v>1325</v>
      </c>
      <c r="B1333" s="3">
        <v>13093</v>
      </c>
      <c r="C1333" s="3">
        <v>2060517</v>
      </c>
      <c r="D1333" s="3">
        <v>1325</v>
      </c>
      <c r="E1333" s="4" t="s">
        <v>6</v>
      </c>
      <c r="F1333">
        <f t="shared" si="20"/>
        <v>0</v>
      </c>
      <c r="G1333">
        <v>0</v>
      </c>
    </row>
    <row r="1334" spans="1:7" ht="16.5" customHeight="1">
      <c r="A1334" s="9">
        <v>1326</v>
      </c>
      <c r="B1334" s="3">
        <v>14331</v>
      </c>
      <c r="C1334" s="3">
        <v>2060515</v>
      </c>
      <c r="D1334" s="3">
        <v>1326</v>
      </c>
      <c r="E1334" s="4" t="s">
        <v>6</v>
      </c>
      <c r="F1334">
        <f t="shared" si="20"/>
        <v>0</v>
      </c>
      <c r="G1334">
        <v>0</v>
      </c>
    </row>
    <row r="1335" spans="1:7" ht="16.5" customHeight="1">
      <c r="A1335" s="9">
        <v>1327</v>
      </c>
      <c r="B1335" s="3">
        <v>14853</v>
      </c>
      <c r="C1335" s="3">
        <v>2060538</v>
      </c>
      <c r="D1335" s="3">
        <v>1327</v>
      </c>
      <c r="E1335" s="4" t="s">
        <v>5</v>
      </c>
      <c r="F1335">
        <f t="shared" si="20"/>
        <v>2</v>
      </c>
      <c r="G1335">
        <v>0</v>
      </c>
    </row>
    <row r="1336" spans="1:7" ht="16.5" customHeight="1">
      <c r="A1336" s="9">
        <v>1328</v>
      </c>
      <c r="B1336" s="3">
        <v>14339</v>
      </c>
      <c r="C1336" s="3">
        <v>2060538</v>
      </c>
      <c r="D1336" s="3">
        <v>1328</v>
      </c>
      <c r="E1336" s="4" t="s">
        <v>6</v>
      </c>
      <c r="F1336">
        <f t="shared" si="20"/>
        <v>0</v>
      </c>
      <c r="G1336">
        <v>1</v>
      </c>
    </row>
    <row r="1337" spans="1:7" ht="16.5" customHeight="1">
      <c r="A1337" s="9">
        <v>1329</v>
      </c>
      <c r="B1337" s="3">
        <v>13375</v>
      </c>
      <c r="C1337" s="3">
        <v>2059382</v>
      </c>
      <c r="D1337" s="3">
        <v>1329</v>
      </c>
      <c r="E1337" s="4" t="s">
        <v>6</v>
      </c>
      <c r="F1337">
        <f t="shared" si="20"/>
        <v>0</v>
      </c>
      <c r="G1337">
        <v>3</v>
      </c>
    </row>
    <row r="1338" spans="1:7" ht="16.5" customHeight="1">
      <c r="A1338" s="9">
        <v>1330</v>
      </c>
      <c r="B1338" s="3">
        <v>12633</v>
      </c>
      <c r="C1338" s="3">
        <v>2058616</v>
      </c>
      <c r="D1338" s="3">
        <v>1330</v>
      </c>
      <c r="E1338" s="4" t="s">
        <v>6</v>
      </c>
      <c r="F1338">
        <f t="shared" si="20"/>
        <v>0</v>
      </c>
      <c r="G1338">
        <v>0</v>
      </c>
    </row>
    <row r="1339" spans="1:7" ht="16.5" customHeight="1">
      <c r="A1339" s="9">
        <v>1331</v>
      </c>
      <c r="B1339" s="3">
        <v>12925</v>
      </c>
      <c r="C1339" s="3">
        <v>2058848</v>
      </c>
      <c r="D1339" s="3">
        <v>1331</v>
      </c>
      <c r="E1339" s="4" t="s">
        <v>10</v>
      </c>
      <c r="F1339" t="str">
        <f t="shared" si="20"/>
        <v>-</v>
      </c>
      <c r="G1339">
        <v>0</v>
      </c>
    </row>
    <row r="1340" spans="1:7" ht="16.5" customHeight="1">
      <c r="A1340" s="9">
        <v>1332</v>
      </c>
      <c r="B1340" s="3">
        <v>12553</v>
      </c>
      <c r="C1340" s="3">
        <v>2058528</v>
      </c>
      <c r="D1340" s="3">
        <v>1332</v>
      </c>
      <c r="E1340" s="4" t="s">
        <v>7</v>
      </c>
      <c r="F1340">
        <f t="shared" si="20"/>
        <v>3</v>
      </c>
      <c r="G1340">
        <v>3</v>
      </c>
    </row>
    <row r="1341" spans="1:7" ht="16.5" customHeight="1">
      <c r="A1341" s="9">
        <v>1333</v>
      </c>
      <c r="B1341" s="3">
        <v>14883</v>
      </c>
      <c r="C1341" s="3">
        <v>10067</v>
      </c>
      <c r="D1341" s="3">
        <v>1333</v>
      </c>
      <c r="E1341" s="4" t="s">
        <v>6</v>
      </c>
      <c r="F1341">
        <f t="shared" si="20"/>
        <v>0</v>
      </c>
      <c r="G1341">
        <v>0</v>
      </c>
    </row>
    <row r="1342" spans="1:7" ht="16.5" customHeight="1">
      <c r="A1342" s="9">
        <v>1334</v>
      </c>
      <c r="B1342" s="3">
        <v>14306</v>
      </c>
      <c r="C1342" s="3">
        <v>2060479</v>
      </c>
      <c r="D1342" s="3">
        <v>1334</v>
      </c>
      <c r="E1342" s="4" t="s">
        <v>5</v>
      </c>
      <c r="F1342">
        <f t="shared" si="20"/>
        <v>2</v>
      </c>
      <c r="G1342">
        <v>0</v>
      </c>
    </row>
    <row r="1343" spans="1:7" ht="16.5" customHeight="1">
      <c r="A1343" s="9">
        <v>1335</v>
      </c>
      <c r="B1343" s="3">
        <v>13894</v>
      </c>
      <c r="C1343" s="3">
        <v>2060490</v>
      </c>
      <c r="D1343" s="3">
        <v>1335</v>
      </c>
      <c r="E1343" s="4" t="s">
        <v>6</v>
      </c>
      <c r="F1343">
        <f t="shared" si="20"/>
        <v>0</v>
      </c>
      <c r="G1343">
        <v>0</v>
      </c>
    </row>
    <row r="1344" spans="1:7" ht="16.5" customHeight="1">
      <c r="A1344" s="9">
        <v>1336</v>
      </c>
      <c r="B1344" s="3">
        <v>14249</v>
      </c>
      <c r="C1344" s="3">
        <v>2059767</v>
      </c>
      <c r="D1344" s="3">
        <v>1336</v>
      </c>
      <c r="E1344" s="4" t="s">
        <v>6</v>
      </c>
      <c r="F1344">
        <f t="shared" si="20"/>
        <v>0</v>
      </c>
      <c r="G1344">
        <v>0</v>
      </c>
    </row>
    <row r="1345" spans="1:7" ht="16.5" customHeight="1">
      <c r="A1345" s="9">
        <v>1337</v>
      </c>
      <c r="B1345" s="3">
        <v>12558</v>
      </c>
      <c r="C1345" s="3">
        <v>2058531</v>
      </c>
      <c r="D1345" s="3">
        <v>1337</v>
      </c>
      <c r="E1345" s="4" t="s">
        <v>6</v>
      </c>
      <c r="F1345">
        <f t="shared" si="20"/>
        <v>0</v>
      </c>
      <c r="G1345">
        <v>3</v>
      </c>
    </row>
    <row r="1346" spans="1:7" ht="16.5" customHeight="1">
      <c r="A1346" s="9">
        <v>1338</v>
      </c>
      <c r="B1346" s="3">
        <v>14317</v>
      </c>
      <c r="C1346" s="3">
        <v>2060511</v>
      </c>
      <c r="D1346" s="3">
        <v>1338</v>
      </c>
      <c r="E1346" s="4" t="s">
        <v>6</v>
      </c>
      <c r="F1346">
        <f t="shared" ref="F1346:F1409" si="21">IF(E1346="L0",0,IF(E1346="L1",1,IF(E1346="L2",2,IF(E1346="L3",3,IF(E1346="L4",4,"-")))))</f>
        <v>0</v>
      </c>
      <c r="G1346">
        <v>4</v>
      </c>
    </row>
    <row r="1347" spans="1:7" ht="16.5" customHeight="1">
      <c r="A1347" s="9">
        <v>1339</v>
      </c>
      <c r="B1347" s="3">
        <v>14309</v>
      </c>
      <c r="C1347" s="3">
        <v>2060484</v>
      </c>
      <c r="D1347" s="3">
        <v>1339</v>
      </c>
      <c r="E1347" s="4" t="s">
        <v>6</v>
      </c>
      <c r="F1347">
        <f t="shared" si="21"/>
        <v>0</v>
      </c>
      <c r="G1347">
        <v>0</v>
      </c>
    </row>
    <row r="1348" spans="1:7" ht="16.5" customHeight="1">
      <c r="A1348" s="9">
        <v>1340</v>
      </c>
      <c r="B1348" s="3">
        <v>14214</v>
      </c>
      <c r="C1348" s="3">
        <v>2060527</v>
      </c>
      <c r="D1348" s="3">
        <v>1340</v>
      </c>
      <c r="E1348" s="4" t="s">
        <v>6</v>
      </c>
      <c r="F1348">
        <f t="shared" si="21"/>
        <v>0</v>
      </c>
      <c r="G1348">
        <v>4</v>
      </c>
    </row>
    <row r="1349" spans="1:7" ht="16.5" customHeight="1">
      <c r="A1349" s="9">
        <v>1341</v>
      </c>
      <c r="B1349" s="3">
        <v>14316</v>
      </c>
      <c r="C1349" s="3">
        <v>2060494</v>
      </c>
      <c r="D1349" s="3">
        <v>1341</v>
      </c>
      <c r="E1349" s="4" t="s">
        <v>6</v>
      </c>
      <c r="F1349">
        <f t="shared" si="21"/>
        <v>0</v>
      </c>
      <c r="G1349">
        <v>2</v>
      </c>
    </row>
    <row r="1350" spans="1:7" ht="16.5" customHeight="1">
      <c r="A1350" s="9">
        <v>1342</v>
      </c>
      <c r="B1350" s="3">
        <v>12178</v>
      </c>
      <c r="C1350" s="3">
        <v>2058307</v>
      </c>
      <c r="D1350" s="3">
        <v>1342</v>
      </c>
      <c r="E1350" s="4" t="s">
        <v>6</v>
      </c>
      <c r="F1350">
        <f t="shared" si="21"/>
        <v>0</v>
      </c>
      <c r="G1350">
        <v>1</v>
      </c>
    </row>
    <row r="1351" spans="1:7" ht="16.5" customHeight="1">
      <c r="A1351" s="9">
        <v>1343</v>
      </c>
      <c r="B1351" s="3">
        <v>13305</v>
      </c>
      <c r="C1351" s="3">
        <v>2059283</v>
      </c>
      <c r="D1351" s="3">
        <v>1343</v>
      </c>
      <c r="E1351" s="4" t="s">
        <v>9</v>
      </c>
      <c r="F1351">
        <f t="shared" si="21"/>
        <v>4</v>
      </c>
      <c r="G1351">
        <v>3</v>
      </c>
    </row>
    <row r="1352" spans="1:7" ht="16.5" customHeight="1">
      <c r="A1352" s="9">
        <v>1344</v>
      </c>
      <c r="B1352" s="3">
        <v>13310</v>
      </c>
      <c r="C1352" s="3">
        <v>2059295</v>
      </c>
      <c r="D1352" s="3">
        <v>1344</v>
      </c>
      <c r="E1352" s="4" t="s">
        <v>6</v>
      </c>
      <c r="F1352">
        <f t="shared" si="21"/>
        <v>0</v>
      </c>
      <c r="G1352">
        <v>0</v>
      </c>
    </row>
    <row r="1353" spans="1:7" ht="16.5" customHeight="1">
      <c r="A1353" s="9">
        <v>1345</v>
      </c>
      <c r="B1353" s="3">
        <v>12571</v>
      </c>
      <c r="C1353" s="3">
        <v>2058540</v>
      </c>
      <c r="D1353" s="3">
        <v>1345</v>
      </c>
      <c r="E1353" s="4" t="s">
        <v>8</v>
      </c>
      <c r="F1353">
        <f t="shared" si="21"/>
        <v>1</v>
      </c>
      <c r="G1353">
        <v>0</v>
      </c>
    </row>
    <row r="1354" spans="1:7" ht="16.5" customHeight="1">
      <c r="A1354" s="9">
        <v>1346</v>
      </c>
      <c r="B1354" s="3">
        <v>15084</v>
      </c>
      <c r="C1354" s="3">
        <v>2058316</v>
      </c>
      <c r="D1354" s="3">
        <v>1346</v>
      </c>
      <c r="E1354" s="4" t="s">
        <v>4</v>
      </c>
      <c r="F1354" t="str">
        <f t="shared" si="21"/>
        <v>-</v>
      </c>
      <c r="G1354">
        <v>2</v>
      </c>
    </row>
    <row r="1355" spans="1:7" ht="16.5" customHeight="1">
      <c r="A1355" s="9">
        <v>1347</v>
      </c>
      <c r="B1355" s="3">
        <v>13775</v>
      </c>
      <c r="C1355" s="3">
        <v>2059943</v>
      </c>
      <c r="D1355" s="3">
        <v>1347</v>
      </c>
      <c r="E1355" s="4" t="s">
        <v>6</v>
      </c>
      <c r="F1355">
        <f t="shared" si="21"/>
        <v>0</v>
      </c>
      <c r="G1355">
        <v>0</v>
      </c>
    </row>
    <row r="1356" spans="1:7" ht="16.5" customHeight="1">
      <c r="A1356" s="9">
        <v>1348</v>
      </c>
      <c r="B1356" s="3">
        <v>15334</v>
      </c>
      <c r="C1356" s="3">
        <v>0</v>
      </c>
      <c r="D1356" s="3">
        <v>1348</v>
      </c>
      <c r="E1356" s="4" t="s">
        <v>4</v>
      </c>
      <c r="F1356" t="str">
        <f t="shared" si="21"/>
        <v>-</v>
      </c>
      <c r="G1356">
        <v>3</v>
      </c>
    </row>
    <row r="1357" spans="1:7" ht="16.5" customHeight="1">
      <c r="A1357" s="9">
        <v>1348</v>
      </c>
      <c r="B1357" s="3">
        <v>13930</v>
      </c>
      <c r="C1357" s="3">
        <v>2060161</v>
      </c>
      <c r="D1357" s="3">
        <v>1348</v>
      </c>
      <c r="E1357" s="4" t="s">
        <v>4</v>
      </c>
      <c r="F1357" t="str">
        <f t="shared" si="21"/>
        <v>-</v>
      </c>
      <c r="G1357">
        <v>2</v>
      </c>
    </row>
    <row r="1358" spans="1:7" ht="16.5" customHeight="1">
      <c r="A1358" s="9">
        <v>1349</v>
      </c>
      <c r="B1358" s="3">
        <v>13762</v>
      </c>
      <c r="C1358" s="3">
        <v>2059921</v>
      </c>
      <c r="D1358" s="3">
        <v>1349</v>
      </c>
      <c r="E1358" s="4" t="s">
        <v>8</v>
      </c>
      <c r="F1358">
        <f t="shared" si="21"/>
        <v>1</v>
      </c>
      <c r="G1358">
        <v>2</v>
      </c>
    </row>
    <row r="1359" spans="1:7" ht="16.5" customHeight="1">
      <c r="A1359" s="9">
        <v>1350</v>
      </c>
      <c r="B1359" s="3">
        <v>13740</v>
      </c>
      <c r="C1359" s="3">
        <v>2059881</v>
      </c>
      <c r="D1359" s="3">
        <v>1350</v>
      </c>
      <c r="E1359" s="4" t="s">
        <v>9</v>
      </c>
      <c r="F1359">
        <f t="shared" si="21"/>
        <v>4</v>
      </c>
      <c r="G1359">
        <v>0</v>
      </c>
    </row>
    <row r="1360" spans="1:7" ht="16.5" customHeight="1">
      <c r="A1360" s="9">
        <v>1351</v>
      </c>
      <c r="B1360" s="3">
        <v>14095</v>
      </c>
      <c r="C1360" s="3">
        <v>2060296</v>
      </c>
      <c r="D1360" s="3">
        <v>1351</v>
      </c>
      <c r="E1360" s="4" t="s">
        <v>7</v>
      </c>
      <c r="F1360">
        <f t="shared" si="21"/>
        <v>3</v>
      </c>
      <c r="G1360">
        <v>2</v>
      </c>
    </row>
    <row r="1361" spans="1:7" ht="16.5" customHeight="1">
      <c r="A1361" s="9">
        <v>1352</v>
      </c>
      <c r="B1361" s="3">
        <v>14112</v>
      </c>
      <c r="C1361" s="3">
        <v>2060310</v>
      </c>
      <c r="D1361" s="3">
        <v>1352</v>
      </c>
      <c r="E1361" s="4" t="s">
        <v>6</v>
      </c>
      <c r="F1361">
        <f t="shared" si="21"/>
        <v>0</v>
      </c>
      <c r="G1361">
        <v>0</v>
      </c>
    </row>
    <row r="1362" spans="1:7" ht="16.5" customHeight="1">
      <c r="A1362" s="9">
        <v>1353</v>
      </c>
      <c r="B1362" s="3">
        <v>12468</v>
      </c>
      <c r="C1362" s="3">
        <v>2058436</v>
      </c>
      <c r="D1362" s="3">
        <v>1353</v>
      </c>
      <c r="E1362" s="4" t="s">
        <v>9</v>
      </c>
      <c r="F1362">
        <f t="shared" si="21"/>
        <v>4</v>
      </c>
      <c r="G1362">
        <v>2</v>
      </c>
    </row>
    <row r="1363" spans="1:7" ht="16.5" customHeight="1">
      <c r="A1363" s="9">
        <v>1354</v>
      </c>
      <c r="B1363" s="3">
        <v>13541</v>
      </c>
      <c r="C1363" s="3">
        <v>2059583</v>
      </c>
      <c r="D1363" s="3">
        <v>1354</v>
      </c>
      <c r="E1363" s="4" t="s">
        <v>6</v>
      </c>
      <c r="F1363">
        <f t="shared" si="21"/>
        <v>0</v>
      </c>
      <c r="G1363">
        <v>1</v>
      </c>
    </row>
    <row r="1364" spans="1:7" ht="16.5" customHeight="1">
      <c r="A1364" s="9">
        <v>1355</v>
      </c>
      <c r="B1364" s="3">
        <v>12707</v>
      </c>
      <c r="C1364" s="3">
        <v>2058664</v>
      </c>
      <c r="D1364" s="3">
        <v>1355</v>
      </c>
      <c r="E1364" s="4" t="s">
        <v>9</v>
      </c>
      <c r="F1364">
        <f t="shared" si="21"/>
        <v>4</v>
      </c>
      <c r="G1364">
        <v>1</v>
      </c>
    </row>
    <row r="1365" spans="1:7" ht="16.5" customHeight="1">
      <c r="A1365" s="9">
        <v>1356</v>
      </c>
      <c r="B1365" s="3">
        <v>13562</v>
      </c>
      <c r="C1365" s="3">
        <v>2059604</v>
      </c>
      <c r="D1365" s="3">
        <v>1356</v>
      </c>
      <c r="E1365" s="4" t="s">
        <v>9</v>
      </c>
      <c r="F1365">
        <f t="shared" si="21"/>
        <v>4</v>
      </c>
      <c r="G1365">
        <v>0</v>
      </c>
    </row>
    <row r="1366" spans="1:7" ht="16.5" customHeight="1">
      <c r="A1366" s="9">
        <v>1357</v>
      </c>
      <c r="B1366" s="3">
        <v>13571</v>
      </c>
      <c r="C1366" s="3">
        <v>2059612</v>
      </c>
      <c r="D1366" s="3">
        <v>1357</v>
      </c>
      <c r="E1366" s="4" t="s">
        <v>9</v>
      </c>
      <c r="F1366">
        <f t="shared" si="21"/>
        <v>4</v>
      </c>
      <c r="G1366">
        <v>0</v>
      </c>
    </row>
    <row r="1367" spans="1:7" ht="16.5" customHeight="1">
      <c r="A1367" s="9">
        <v>1358</v>
      </c>
      <c r="B1367" s="3">
        <v>13566</v>
      </c>
      <c r="C1367" s="3">
        <v>2059615</v>
      </c>
      <c r="D1367" s="3">
        <v>1358</v>
      </c>
      <c r="E1367" s="4" t="s">
        <v>9</v>
      </c>
      <c r="F1367">
        <f t="shared" si="21"/>
        <v>4</v>
      </c>
      <c r="G1367">
        <v>0</v>
      </c>
    </row>
    <row r="1368" spans="1:7" ht="16.5" customHeight="1">
      <c r="A1368" s="9">
        <v>1359</v>
      </c>
      <c r="B1368" s="3">
        <v>13482</v>
      </c>
      <c r="C1368" s="3">
        <v>2059528</v>
      </c>
      <c r="D1368" s="3">
        <v>1359</v>
      </c>
      <c r="E1368" s="4" t="s">
        <v>9</v>
      </c>
      <c r="F1368">
        <f t="shared" si="21"/>
        <v>4</v>
      </c>
      <c r="G1368">
        <v>4</v>
      </c>
    </row>
    <row r="1369" spans="1:7" ht="16.5" customHeight="1">
      <c r="A1369" s="9">
        <v>1360</v>
      </c>
      <c r="B1369" s="3">
        <v>13493</v>
      </c>
      <c r="C1369" s="3">
        <v>2059533</v>
      </c>
      <c r="D1369" s="3">
        <v>1360</v>
      </c>
      <c r="E1369" s="4" t="s">
        <v>8</v>
      </c>
      <c r="F1369">
        <f t="shared" si="21"/>
        <v>1</v>
      </c>
      <c r="G1369">
        <v>0</v>
      </c>
    </row>
    <row r="1370" spans="1:7" ht="16.5" customHeight="1">
      <c r="A1370" s="9">
        <v>1361</v>
      </c>
      <c r="B1370" s="3">
        <v>13486</v>
      </c>
      <c r="C1370" s="3">
        <v>2059539</v>
      </c>
      <c r="D1370" s="3">
        <v>1361</v>
      </c>
      <c r="E1370" s="4" t="s">
        <v>6</v>
      </c>
      <c r="F1370">
        <f t="shared" si="21"/>
        <v>0</v>
      </c>
      <c r="G1370">
        <v>2</v>
      </c>
    </row>
    <row r="1371" spans="1:7" ht="16.5" customHeight="1">
      <c r="A1371" s="9">
        <v>1362</v>
      </c>
      <c r="B1371" s="3">
        <v>13503</v>
      </c>
      <c r="C1371" s="3">
        <v>2059544</v>
      </c>
      <c r="D1371" s="3">
        <v>1362</v>
      </c>
      <c r="E1371" s="4" t="s">
        <v>8</v>
      </c>
      <c r="F1371">
        <f t="shared" si="21"/>
        <v>1</v>
      </c>
      <c r="G1371">
        <v>2</v>
      </c>
    </row>
    <row r="1372" spans="1:7" ht="16.5" customHeight="1">
      <c r="A1372" s="9">
        <v>1363</v>
      </c>
      <c r="B1372" s="3">
        <v>14043</v>
      </c>
      <c r="C1372" s="3">
        <v>2060239</v>
      </c>
      <c r="D1372" s="3">
        <v>1363</v>
      </c>
      <c r="E1372" s="4" t="s">
        <v>7</v>
      </c>
      <c r="F1372">
        <f t="shared" si="21"/>
        <v>3</v>
      </c>
      <c r="G1372">
        <v>0</v>
      </c>
    </row>
    <row r="1373" spans="1:7" ht="16.5" customHeight="1">
      <c r="A1373" s="9">
        <v>1364</v>
      </c>
      <c r="B1373" s="3">
        <v>14201</v>
      </c>
      <c r="C1373" s="3">
        <v>2059979</v>
      </c>
      <c r="D1373" s="3">
        <v>1364</v>
      </c>
      <c r="E1373" s="4" t="s">
        <v>6</v>
      </c>
      <c r="F1373">
        <f t="shared" si="21"/>
        <v>0</v>
      </c>
      <c r="G1373">
        <v>0</v>
      </c>
    </row>
    <row r="1374" spans="1:7" ht="16.5" customHeight="1">
      <c r="A1374" s="9">
        <v>1365</v>
      </c>
      <c r="B1374" s="3">
        <v>14052</v>
      </c>
      <c r="C1374" s="3">
        <v>2060254</v>
      </c>
      <c r="D1374" s="3">
        <v>1365</v>
      </c>
      <c r="E1374" s="4" t="s">
        <v>7</v>
      </c>
      <c r="F1374">
        <f t="shared" si="21"/>
        <v>3</v>
      </c>
      <c r="G1374">
        <v>0</v>
      </c>
    </row>
    <row r="1375" spans="1:7" ht="16.5" customHeight="1">
      <c r="A1375" s="9">
        <v>1366</v>
      </c>
      <c r="B1375" s="3">
        <v>13609</v>
      </c>
      <c r="C1375" s="3">
        <v>2059680</v>
      </c>
      <c r="D1375" s="3">
        <v>1366</v>
      </c>
      <c r="E1375" s="4" t="s">
        <v>6</v>
      </c>
      <c r="F1375">
        <f t="shared" si="21"/>
        <v>0</v>
      </c>
      <c r="G1375">
        <v>4</v>
      </c>
    </row>
    <row r="1376" spans="1:7" ht="16.5" customHeight="1">
      <c r="A1376" s="9">
        <v>1367</v>
      </c>
      <c r="B1376" s="3">
        <v>13877</v>
      </c>
      <c r="C1376" s="3">
        <v>2060075</v>
      </c>
      <c r="D1376" s="3">
        <v>1367</v>
      </c>
      <c r="E1376" s="4" t="s">
        <v>6</v>
      </c>
      <c r="F1376">
        <f t="shared" si="21"/>
        <v>0</v>
      </c>
      <c r="G1376">
        <v>0</v>
      </c>
    </row>
    <row r="1377" spans="1:7" ht="16.5" customHeight="1">
      <c r="A1377" s="9">
        <v>1368</v>
      </c>
      <c r="B1377" s="3">
        <v>14036</v>
      </c>
      <c r="C1377" s="3">
        <v>2060231</v>
      </c>
      <c r="D1377" s="3">
        <v>1368</v>
      </c>
      <c r="E1377" s="4" t="s">
        <v>6</v>
      </c>
      <c r="F1377">
        <f t="shared" si="21"/>
        <v>0</v>
      </c>
      <c r="G1377">
        <v>3</v>
      </c>
    </row>
    <row r="1378" spans="1:7" ht="16.5" customHeight="1">
      <c r="A1378" s="9">
        <v>1369</v>
      </c>
      <c r="B1378" s="3">
        <v>13918</v>
      </c>
      <c r="C1378" s="3">
        <v>2059834</v>
      </c>
      <c r="D1378" s="3">
        <v>1369</v>
      </c>
      <c r="E1378" s="4" t="s">
        <v>6</v>
      </c>
      <c r="F1378">
        <f t="shared" si="21"/>
        <v>0</v>
      </c>
      <c r="G1378">
        <v>0</v>
      </c>
    </row>
    <row r="1379" spans="1:7" ht="16.5" customHeight="1">
      <c r="A1379" s="9">
        <v>1370</v>
      </c>
      <c r="B1379" s="3">
        <v>14283</v>
      </c>
      <c r="C1379" s="3">
        <v>2060459</v>
      </c>
      <c r="D1379" s="3">
        <v>1370</v>
      </c>
      <c r="E1379" s="4" t="s">
        <v>6</v>
      </c>
      <c r="F1379">
        <f t="shared" si="21"/>
        <v>0</v>
      </c>
      <c r="G1379">
        <v>0</v>
      </c>
    </row>
    <row r="1380" spans="1:7" ht="16.5" customHeight="1">
      <c r="A1380" s="9">
        <v>1371</v>
      </c>
      <c r="B1380" s="3">
        <v>14942</v>
      </c>
      <c r="C1380" s="3">
        <v>2059924</v>
      </c>
      <c r="D1380" s="3">
        <v>1371</v>
      </c>
      <c r="E1380" s="4" t="s">
        <v>6</v>
      </c>
      <c r="F1380">
        <f t="shared" si="21"/>
        <v>0</v>
      </c>
      <c r="G1380">
        <v>1</v>
      </c>
    </row>
    <row r="1381" spans="1:7" ht="16.5" customHeight="1">
      <c r="A1381" s="9">
        <v>1372</v>
      </c>
      <c r="B1381" s="3">
        <v>14943</v>
      </c>
      <c r="C1381" s="3">
        <v>2060285</v>
      </c>
      <c r="D1381" s="3">
        <v>1372</v>
      </c>
      <c r="E1381" s="4" t="s">
        <v>4</v>
      </c>
      <c r="F1381" t="str">
        <f t="shared" si="21"/>
        <v>-</v>
      </c>
      <c r="G1381">
        <v>0</v>
      </c>
    </row>
    <row r="1382" spans="1:7" ht="16.5" customHeight="1">
      <c r="A1382" s="9">
        <v>1373</v>
      </c>
      <c r="B1382" s="3">
        <v>14387</v>
      </c>
      <c r="C1382" s="3">
        <v>2058602</v>
      </c>
      <c r="D1382" s="3">
        <v>1373</v>
      </c>
      <c r="E1382" s="4" t="s">
        <v>9</v>
      </c>
      <c r="F1382">
        <f t="shared" si="21"/>
        <v>4</v>
      </c>
      <c r="G1382">
        <v>3</v>
      </c>
    </row>
    <row r="1383" spans="1:7" ht="16.5" customHeight="1">
      <c r="A1383" s="9">
        <v>1374</v>
      </c>
      <c r="B1383" s="3">
        <v>12262</v>
      </c>
      <c r="C1383" s="3">
        <v>2059521</v>
      </c>
      <c r="D1383" s="3">
        <v>1374</v>
      </c>
      <c r="E1383" s="4" t="s">
        <v>6</v>
      </c>
      <c r="F1383">
        <f t="shared" si="21"/>
        <v>0</v>
      </c>
      <c r="G1383">
        <v>4</v>
      </c>
    </row>
    <row r="1384" spans="1:7" ht="16.5" customHeight="1">
      <c r="A1384" s="9">
        <v>1375</v>
      </c>
      <c r="B1384" s="3">
        <v>12791</v>
      </c>
      <c r="C1384" s="3">
        <v>2058741</v>
      </c>
      <c r="D1384" s="3">
        <v>1375</v>
      </c>
      <c r="E1384" s="4" t="s">
        <v>8</v>
      </c>
      <c r="F1384">
        <f t="shared" si="21"/>
        <v>1</v>
      </c>
      <c r="G1384">
        <v>3</v>
      </c>
    </row>
    <row r="1385" spans="1:7" ht="16.5" customHeight="1">
      <c r="A1385" s="9">
        <v>1376</v>
      </c>
      <c r="B1385" s="3">
        <v>12793</v>
      </c>
      <c r="C1385" s="3">
        <v>2058742</v>
      </c>
      <c r="D1385" s="3">
        <v>1376</v>
      </c>
      <c r="E1385" s="4" t="s">
        <v>6</v>
      </c>
      <c r="F1385">
        <f t="shared" si="21"/>
        <v>0</v>
      </c>
      <c r="G1385">
        <v>4</v>
      </c>
    </row>
    <row r="1386" spans="1:7" ht="16.5" customHeight="1">
      <c r="A1386" s="9">
        <v>1377</v>
      </c>
      <c r="B1386" s="3">
        <v>12795</v>
      </c>
      <c r="C1386" s="3">
        <v>2058744</v>
      </c>
      <c r="D1386" s="3">
        <v>1377</v>
      </c>
      <c r="E1386" s="4" t="s">
        <v>7</v>
      </c>
      <c r="F1386">
        <f t="shared" si="21"/>
        <v>3</v>
      </c>
      <c r="G1386">
        <v>0</v>
      </c>
    </row>
    <row r="1387" spans="1:7" ht="16.5" customHeight="1">
      <c r="A1387" s="9">
        <v>1378</v>
      </c>
      <c r="B1387" s="3">
        <v>12416</v>
      </c>
      <c r="C1387" s="3">
        <v>2058284</v>
      </c>
      <c r="D1387" s="3">
        <v>1378</v>
      </c>
      <c r="E1387" s="4" t="s">
        <v>9</v>
      </c>
      <c r="F1387">
        <f t="shared" si="21"/>
        <v>4</v>
      </c>
      <c r="G1387">
        <v>3</v>
      </c>
    </row>
    <row r="1388" spans="1:7" ht="16.5" customHeight="1">
      <c r="A1388" s="9">
        <v>1379</v>
      </c>
      <c r="B1388" s="3">
        <v>12305</v>
      </c>
      <c r="C1388" s="3">
        <v>2058076</v>
      </c>
      <c r="D1388" s="3">
        <v>1379</v>
      </c>
      <c r="E1388" s="4" t="s">
        <v>8</v>
      </c>
      <c r="F1388">
        <f t="shared" si="21"/>
        <v>1</v>
      </c>
      <c r="G1388">
        <v>0</v>
      </c>
    </row>
    <row r="1389" spans="1:7" ht="16.5" customHeight="1">
      <c r="A1389" s="9">
        <v>1380</v>
      </c>
      <c r="B1389" s="3">
        <v>15085</v>
      </c>
      <c r="C1389" s="3">
        <v>2059538</v>
      </c>
      <c r="D1389" s="3">
        <v>1380</v>
      </c>
      <c r="E1389" s="4" t="s">
        <v>7</v>
      </c>
      <c r="F1389">
        <f t="shared" si="21"/>
        <v>3</v>
      </c>
      <c r="G1389">
        <v>3</v>
      </c>
    </row>
    <row r="1390" spans="1:7" ht="16.5" customHeight="1">
      <c r="A1390" s="9">
        <v>1381</v>
      </c>
      <c r="B1390" s="3">
        <v>12160</v>
      </c>
      <c r="C1390" s="3">
        <v>2058282</v>
      </c>
      <c r="D1390" s="3">
        <v>1381</v>
      </c>
      <c r="E1390" s="4" t="s">
        <v>9</v>
      </c>
      <c r="F1390">
        <f t="shared" si="21"/>
        <v>4</v>
      </c>
      <c r="G1390">
        <v>1</v>
      </c>
    </row>
    <row r="1391" spans="1:7" ht="16.5" customHeight="1">
      <c r="A1391" s="9">
        <v>1382</v>
      </c>
      <c r="B1391" s="3">
        <v>12275</v>
      </c>
      <c r="C1391" s="3">
        <v>2058686</v>
      </c>
      <c r="D1391" s="3">
        <v>1382</v>
      </c>
      <c r="E1391" s="4" t="s">
        <v>7</v>
      </c>
      <c r="F1391">
        <f t="shared" si="21"/>
        <v>3</v>
      </c>
      <c r="G1391">
        <v>4</v>
      </c>
    </row>
    <row r="1392" spans="1:7" ht="16.5" customHeight="1">
      <c r="A1392" s="9">
        <v>1383</v>
      </c>
      <c r="B1392" s="3">
        <v>12764</v>
      </c>
      <c r="C1392" s="3">
        <v>2058722</v>
      </c>
      <c r="D1392" s="3">
        <v>1383</v>
      </c>
      <c r="E1392" s="4" t="s">
        <v>8</v>
      </c>
      <c r="F1392">
        <f t="shared" si="21"/>
        <v>1</v>
      </c>
      <c r="G1392">
        <v>4</v>
      </c>
    </row>
    <row r="1393" spans="1:7" ht="16.5" customHeight="1">
      <c r="A1393" s="9">
        <v>1384</v>
      </c>
      <c r="B1393" s="3">
        <v>12768</v>
      </c>
      <c r="C1393" s="3">
        <v>2058725</v>
      </c>
      <c r="D1393" s="3">
        <v>1384</v>
      </c>
      <c r="E1393" s="4" t="s">
        <v>6</v>
      </c>
      <c r="F1393">
        <f t="shared" si="21"/>
        <v>0</v>
      </c>
      <c r="G1393">
        <v>0</v>
      </c>
    </row>
    <row r="1394" spans="1:7" ht="16.5" customHeight="1">
      <c r="A1394" s="9">
        <v>1385</v>
      </c>
      <c r="B1394" s="3">
        <v>12717</v>
      </c>
      <c r="C1394" s="3">
        <v>2058678</v>
      </c>
      <c r="D1394" s="3">
        <v>1385</v>
      </c>
      <c r="E1394" s="4" t="s">
        <v>6</v>
      </c>
      <c r="F1394">
        <f t="shared" si="21"/>
        <v>0</v>
      </c>
      <c r="G1394">
        <v>3</v>
      </c>
    </row>
    <row r="1395" spans="1:7" ht="16.5" customHeight="1">
      <c r="A1395" s="9">
        <v>1386</v>
      </c>
      <c r="B1395" s="3">
        <v>13249</v>
      </c>
      <c r="C1395" s="3">
        <v>2059176</v>
      </c>
      <c r="D1395" s="3">
        <v>1386</v>
      </c>
      <c r="E1395" s="4" t="s">
        <v>7</v>
      </c>
      <c r="F1395">
        <f t="shared" si="21"/>
        <v>3</v>
      </c>
      <c r="G1395">
        <v>4</v>
      </c>
    </row>
    <row r="1396" spans="1:7" ht="16.5" customHeight="1">
      <c r="A1396" s="9">
        <v>1387</v>
      </c>
      <c r="B1396" s="3">
        <v>12411</v>
      </c>
      <c r="C1396" s="3">
        <v>2058558</v>
      </c>
      <c r="D1396" s="3">
        <v>1387</v>
      </c>
      <c r="E1396" s="4" t="s">
        <v>6</v>
      </c>
      <c r="F1396">
        <f t="shared" si="21"/>
        <v>0</v>
      </c>
      <c r="G1396">
        <v>3</v>
      </c>
    </row>
    <row r="1397" spans="1:7" ht="16.5" customHeight="1">
      <c r="A1397" s="9">
        <v>1388</v>
      </c>
      <c r="B1397" s="3">
        <v>12541</v>
      </c>
      <c r="C1397" s="3">
        <v>2058190</v>
      </c>
      <c r="D1397" s="3">
        <v>1388</v>
      </c>
      <c r="E1397" s="4" t="s">
        <v>7</v>
      </c>
      <c r="F1397">
        <f t="shared" si="21"/>
        <v>3</v>
      </c>
      <c r="G1397">
        <v>3</v>
      </c>
    </row>
    <row r="1398" spans="1:7" ht="16.5" customHeight="1">
      <c r="A1398" s="9">
        <v>1390</v>
      </c>
      <c r="B1398" s="3">
        <v>12471</v>
      </c>
      <c r="C1398" s="3">
        <v>2058067</v>
      </c>
      <c r="D1398" s="3">
        <v>1390</v>
      </c>
      <c r="E1398" s="4" t="s">
        <v>6</v>
      </c>
      <c r="F1398">
        <f t="shared" si="21"/>
        <v>0</v>
      </c>
      <c r="G1398">
        <v>3</v>
      </c>
    </row>
    <row r="1399" spans="1:7" ht="16.5" customHeight="1">
      <c r="A1399" s="9">
        <v>1391</v>
      </c>
      <c r="B1399" s="3">
        <v>12723</v>
      </c>
      <c r="C1399" s="3">
        <v>2058685</v>
      </c>
      <c r="D1399" s="3">
        <v>1391</v>
      </c>
      <c r="E1399" s="4" t="s">
        <v>7</v>
      </c>
      <c r="F1399">
        <f t="shared" si="21"/>
        <v>3</v>
      </c>
      <c r="G1399">
        <v>0</v>
      </c>
    </row>
    <row r="1400" spans="1:7" ht="16.5" customHeight="1">
      <c r="A1400" s="9">
        <v>1392</v>
      </c>
      <c r="B1400" s="3">
        <v>14361</v>
      </c>
      <c r="C1400" s="3">
        <v>2059141</v>
      </c>
      <c r="D1400" s="3">
        <v>1392</v>
      </c>
      <c r="E1400" s="4" t="s">
        <v>9</v>
      </c>
      <c r="F1400">
        <f t="shared" si="21"/>
        <v>4</v>
      </c>
      <c r="G1400">
        <v>0</v>
      </c>
    </row>
    <row r="1401" spans="1:7" ht="16.5" customHeight="1">
      <c r="A1401" s="9">
        <v>1393</v>
      </c>
      <c r="B1401" s="3">
        <v>12252</v>
      </c>
      <c r="C1401" s="3">
        <v>2058385</v>
      </c>
      <c r="D1401" s="3">
        <v>1393</v>
      </c>
      <c r="E1401" s="4" t="s">
        <v>6</v>
      </c>
      <c r="F1401">
        <f t="shared" si="21"/>
        <v>0</v>
      </c>
      <c r="G1401">
        <v>2</v>
      </c>
    </row>
    <row r="1402" spans="1:7" ht="16.5" customHeight="1">
      <c r="A1402" s="9">
        <v>1394</v>
      </c>
      <c r="B1402" s="3">
        <v>12798</v>
      </c>
      <c r="C1402" s="3">
        <v>2058747</v>
      </c>
      <c r="D1402" s="3">
        <v>1394</v>
      </c>
      <c r="E1402" s="4" t="s">
        <v>6</v>
      </c>
      <c r="F1402">
        <f t="shared" si="21"/>
        <v>0</v>
      </c>
      <c r="G1402">
        <v>0</v>
      </c>
    </row>
    <row r="1403" spans="1:7" ht="16.5" customHeight="1">
      <c r="A1403" s="9">
        <v>1395</v>
      </c>
      <c r="B1403" s="3">
        <v>12487</v>
      </c>
      <c r="C1403" s="3">
        <v>2058748</v>
      </c>
      <c r="D1403" s="3">
        <v>1395</v>
      </c>
      <c r="E1403" s="4" t="s">
        <v>7</v>
      </c>
      <c r="F1403">
        <f t="shared" si="21"/>
        <v>3</v>
      </c>
      <c r="G1403">
        <v>0</v>
      </c>
    </row>
    <row r="1404" spans="1:7" ht="16.5" customHeight="1">
      <c r="A1404" s="9">
        <v>1396</v>
      </c>
      <c r="B1404" s="3">
        <v>12805</v>
      </c>
      <c r="C1404" s="3">
        <v>2058618</v>
      </c>
      <c r="D1404" s="3">
        <v>1396</v>
      </c>
      <c r="E1404" s="4" t="s">
        <v>6</v>
      </c>
      <c r="F1404">
        <f t="shared" si="21"/>
        <v>0</v>
      </c>
      <c r="G1404" t="s">
        <v>91</v>
      </c>
    </row>
    <row r="1405" spans="1:7" ht="16.5" customHeight="1">
      <c r="A1405" s="9">
        <v>1397</v>
      </c>
      <c r="B1405" s="3">
        <v>12808</v>
      </c>
      <c r="C1405" s="3">
        <v>2058751</v>
      </c>
      <c r="D1405" s="3">
        <v>1397</v>
      </c>
      <c r="E1405" s="4" t="s">
        <v>6</v>
      </c>
      <c r="F1405">
        <f t="shared" si="21"/>
        <v>0</v>
      </c>
      <c r="G1405">
        <v>4</v>
      </c>
    </row>
    <row r="1406" spans="1:7" ht="16.5" customHeight="1">
      <c r="A1406" s="9">
        <v>1398</v>
      </c>
      <c r="B1406" s="3">
        <v>12417</v>
      </c>
      <c r="C1406" s="3">
        <v>2058078</v>
      </c>
      <c r="D1406" s="3">
        <v>1398</v>
      </c>
      <c r="E1406" s="4" t="s">
        <v>9</v>
      </c>
      <c r="F1406">
        <f t="shared" si="21"/>
        <v>4</v>
      </c>
      <c r="G1406" t="s">
        <v>91</v>
      </c>
    </row>
    <row r="1407" spans="1:7" ht="16.5" customHeight="1">
      <c r="A1407" s="9">
        <v>1399</v>
      </c>
      <c r="B1407" s="3">
        <v>14275</v>
      </c>
      <c r="C1407" s="3">
        <v>2060453</v>
      </c>
      <c r="D1407" s="3">
        <v>1399</v>
      </c>
      <c r="E1407" s="4" t="s">
        <v>6</v>
      </c>
      <c r="F1407">
        <f t="shared" si="21"/>
        <v>0</v>
      </c>
      <c r="G1407">
        <v>0</v>
      </c>
    </row>
    <row r="1408" spans="1:7" ht="16.5" customHeight="1">
      <c r="A1408" s="9">
        <v>1400</v>
      </c>
      <c r="B1408" s="3">
        <v>13582</v>
      </c>
      <c r="C1408" s="3">
        <v>2059620</v>
      </c>
      <c r="D1408" s="3">
        <v>1400</v>
      </c>
      <c r="E1408" s="4" t="s">
        <v>9</v>
      </c>
      <c r="F1408">
        <f t="shared" si="21"/>
        <v>4</v>
      </c>
      <c r="G1408">
        <v>1</v>
      </c>
    </row>
    <row r="1409" spans="1:7" ht="16.5" customHeight="1">
      <c r="A1409" s="9">
        <v>1401</v>
      </c>
      <c r="B1409" s="3">
        <v>13583</v>
      </c>
      <c r="C1409" s="3">
        <v>2059625</v>
      </c>
      <c r="D1409" s="3">
        <v>1401</v>
      </c>
      <c r="E1409" s="4" t="s">
        <v>6</v>
      </c>
      <c r="F1409">
        <f t="shared" si="21"/>
        <v>0</v>
      </c>
      <c r="G1409">
        <v>1</v>
      </c>
    </row>
    <row r="1410" spans="1:7" ht="16.5" customHeight="1">
      <c r="A1410" s="9">
        <v>1402</v>
      </c>
      <c r="B1410" s="3">
        <v>14402</v>
      </c>
      <c r="C1410" s="3">
        <v>2058661</v>
      </c>
      <c r="D1410" s="3">
        <v>1402</v>
      </c>
      <c r="E1410" s="4" t="s">
        <v>6</v>
      </c>
      <c r="F1410">
        <f t="shared" ref="F1410:F1473" si="22">IF(E1410="L0",0,IF(E1410="L1",1,IF(E1410="L2",2,IF(E1410="L3",3,IF(E1410="L4",4,"-")))))</f>
        <v>0</v>
      </c>
      <c r="G1410">
        <v>0</v>
      </c>
    </row>
    <row r="1411" spans="1:7" ht="16.5" customHeight="1">
      <c r="A1411" s="9">
        <v>1403</v>
      </c>
      <c r="B1411" s="3">
        <v>12751</v>
      </c>
      <c r="C1411" s="3">
        <v>2058711</v>
      </c>
      <c r="D1411" s="3">
        <v>1403</v>
      </c>
      <c r="E1411" s="4" t="s">
        <v>6</v>
      </c>
      <c r="F1411">
        <f t="shared" si="22"/>
        <v>0</v>
      </c>
      <c r="G1411">
        <v>4</v>
      </c>
    </row>
    <row r="1412" spans="1:7" ht="16.5" customHeight="1">
      <c r="A1412" s="9">
        <v>1404</v>
      </c>
      <c r="B1412" s="3">
        <v>15092</v>
      </c>
      <c r="C1412" s="3">
        <v>10086</v>
      </c>
      <c r="D1412" s="3">
        <v>1404</v>
      </c>
      <c r="E1412" s="4" t="s">
        <v>7</v>
      </c>
      <c r="F1412">
        <f t="shared" si="22"/>
        <v>3</v>
      </c>
      <c r="G1412" t="s">
        <v>91</v>
      </c>
    </row>
    <row r="1413" spans="1:7" ht="16.5" customHeight="1">
      <c r="A1413" s="9">
        <v>1405</v>
      </c>
      <c r="B1413" s="3">
        <v>12773</v>
      </c>
      <c r="C1413" s="3">
        <v>2058727</v>
      </c>
      <c r="D1413" s="3">
        <v>1405</v>
      </c>
      <c r="E1413" s="4" t="s">
        <v>9</v>
      </c>
      <c r="F1413">
        <f t="shared" si="22"/>
        <v>4</v>
      </c>
      <c r="G1413">
        <v>2</v>
      </c>
    </row>
    <row r="1414" spans="1:7" ht="16.5" customHeight="1">
      <c r="A1414" s="9">
        <v>1406</v>
      </c>
      <c r="B1414" s="3">
        <v>12728</v>
      </c>
      <c r="C1414" s="3">
        <v>2058690</v>
      </c>
      <c r="D1414" s="3">
        <v>1406</v>
      </c>
      <c r="E1414" s="4" t="s">
        <v>7</v>
      </c>
      <c r="F1414">
        <f t="shared" si="22"/>
        <v>3</v>
      </c>
      <c r="G1414">
        <v>3</v>
      </c>
    </row>
    <row r="1415" spans="1:7" ht="16.5" customHeight="1">
      <c r="A1415" s="9">
        <v>1407</v>
      </c>
      <c r="B1415" s="3">
        <v>13451</v>
      </c>
      <c r="C1415" s="3">
        <v>2059478</v>
      </c>
      <c r="D1415" s="3">
        <v>1407</v>
      </c>
      <c r="E1415" s="4" t="s">
        <v>7</v>
      </c>
      <c r="F1415">
        <f t="shared" si="22"/>
        <v>3</v>
      </c>
      <c r="G1415">
        <v>4</v>
      </c>
    </row>
    <row r="1416" spans="1:7" ht="16.5" customHeight="1">
      <c r="A1416" s="9">
        <v>1408</v>
      </c>
      <c r="B1416" s="3">
        <v>12584</v>
      </c>
      <c r="C1416" s="3">
        <v>2058556</v>
      </c>
      <c r="D1416" s="3">
        <v>1408</v>
      </c>
      <c r="E1416" s="4" t="s">
        <v>7</v>
      </c>
      <c r="F1416">
        <f t="shared" si="22"/>
        <v>3</v>
      </c>
      <c r="G1416">
        <v>4</v>
      </c>
    </row>
    <row r="1417" spans="1:7" ht="16.5" customHeight="1">
      <c r="A1417" s="9">
        <v>1409</v>
      </c>
      <c r="B1417" s="3">
        <v>12777</v>
      </c>
      <c r="C1417" s="3">
        <v>2058729</v>
      </c>
      <c r="D1417" s="3">
        <v>1409</v>
      </c>
      <c r="E1417" s="4" t="s">
        <v>6</v>
      </c>
      <c r="F1417">
        <f t="shared" si="22"/>
        <v>0</v>
      </c>
      <c r="G1417">
        <v>1</v>
      </c>
    </row>
    <row r="1418" spans="1:7" ht="16.5" customHeight="1">
      <c r="A1418" s="9">
        <v>1410</v>
      </c>
      <c r="B1418" s="3">
        <v>12755</v>
      </c>
      <c r="C1418" s="3">
        <v>2058730</v>
      </c>
      <c r="D1418" s="3">
        <v>1410</v>
      </c>
      <c r="E1418" s="4" t="s">
        <v>6</v>
      </c>
      <c r="F1418">
        <f t="shared" si="22"/>
        <v>0</v>
      </c>
      <c r="G1418">
        <v>4</v>
      </c>
    </row>
    <row r="1419" spans="1:7" ht="16.5" customHeight="1">
      <c r="A1419" s="9">
        <v>1411</v>
      </c>
      <c r="B1419" s="3">
        <v>13584</v>
      </c>
      <c r="C1419" s="3">
        <v>2059627</v>
      </c>
      <c r="D1419" s="3">
        <v>1411</v>
      </c>
      <c r="E1419" s="4" t="s">
        <v>6</v>
      </c>
      <c r="F1419">
        <f t="shared" si="22"/>
        <v>0</v>
      </c>
      <c r="G1419">
        <v>3</v>
      </c>
    </row>
    <row r="1420" spans="1:7" ht="16.5" customHeight="1">
      <c r="A1420" s="9">
        <v>1412</v>
      </c>
      <c r="B1420" s="3">
        <v>14013</v>
      </c>
      <c r="C1420" s="3">
        <v>2060212</v>
      </c>
      <c r="D1420" s="3">
        <v>1412</v>
      </c>
      <c r="E1420" s="4" t="s">
        <v>6</v>
      </c>
      <c r="F1420">
        <f t="shared" si="22"/>
        <v>0</v>
      </c>
      <c r="G1420">
        <v>2</v>
      </c>
    </row>
    <row r="1421" spans="1:7" ht="16.5" customHeight="1">
      <c r="A1421" s="9">
        <v>1413</v>
      </c>
      <c r="B1421" s="3">
        <v>14129</v>
      </c>
      <c r="C1421" s="3">
        <v>2059830</v>
      </c>
      <c r="D1421" s="3">
        <v>1413</v>
      </c>
      <c r="E1421" s="4" t="s">
        <v>6</v>
      </c>
      <c r="F1421">
        <f t="shared" si="22"/>
        <v>0</v>
      </c>
      <c r="G1421">
        <v>0</v>
      </c>
    </row>
    <row r="1422" spans="1:7" ht="16.5" customHeight="1">
      <c r="A1422" s="9">
        <v>1414</v>
      </c>
      <c r="B1422" s="3">
        <v>13909</v>
      </c>
      <c r="C1422" s="3">
        <v>2060311</v>
      </c>
      <c r="D1422" s="3">
        <v>1414</v>
      </c>
      <c r="E1422" s="4" t="s">
        <v>6</v>
      </c>
      <c r="F1422">
        <f t="shared" si="22"/>
        <v>0</v>
      </c>
      <c r="G1422">
        <v>0</v>
      </c>
    </row>
    <row r="1423" spans="1:7" ht="16.5" customHeight="1">
      <c r="A1423" s="9">
        <v>1415</v>
      </c>
      <c r="B1423" s="3">
        <v>13745</v>
      </c>
      <c r="C1423" s="3">
        <v>2059887</v>
      </c>
      <c r="D1423" s="3">
        <v>1415</v>
      </c>
      <c r="E1423" s="4" t="s">
        <v>5</v>
      </c>
      <c r="F1423">
        <f t="shared" si="22"/>
        <v>2</v>
      </c>
      <c r="G1423">
        <v>0</v>
      </c>
    </row>
    <row r="1424" spans="1:7" ht="16.5" customHeight="1">
      <c r="A1424" s="9">
        <v>1416</v>
      </c>
      <c r="B1424" s="3">
        <v>15101</v>
      </c>
      <c r="C1424" s="3">
        <v>10182</v>
      </c>
      <c r="D1424" s="3">
        <v>1416</v>
      </c>
      <c r="E1424" s="4" t="s">
        <v>5</v>
      </c>
      <c r="F1424">
        <f t="shared" si="22"/>
        <v>2</v>
      </c>
      <c r="G1424">
        <v>4</v>
      </c>
    </row>
    <row r="1425" spans="1:7" ht="16.5" customHeight="1">
      <c r="A1425" s="9">
        <v>1417</v>
      </c>
      <c r="B1425" s="3">
        <v>14407</v>
      </c>
      <c r="C1425" s="3">
        <v>2059406</v>
      </c>
      <c r="D1425" s="3">
        <v>1417</v>
      </c>
      <c r="E1425" s="4" t="s">
        <v>5</v>
      </c>
      <c r="F1425">
        <f t="shared" si="22"/>
        <v>2</v>
      </c>
      <c r="G1425">
        <v>0</v>
      </c>
    </row>
    <row r="1426" spans="1:7" ht="16.5" customHeight="1">
      <c r="A1426" s="9">
        <v>1418</v>
      </c>
      <c r="B1426" s="3">
        <v>13404</v>
      </c>
      <c r="C1426" s="3">
        <v>2059421</v>
      </c>
      <c r="D1426" s="3">
        <v>1418</v>
      </c>
      <c r="E1426" s="4" t="s">
        <v>8</v>
      </c>
      <c r="F1426">
        <f t="shared" si="22"/>
        <v>1</v>
      </c>
      <c r="G1426">
        <v>4</v>
      </c>
    </row>
    <row r="1427" spans="1:7" ht="16.5" customHeight="1">
      <c r="A1427" s="9">
        <v>1419</v>
      </c>
      <c r="B1427" s="3">
        <v>14921</v>
      </c>
      <c r="C1427" s="3">
        <v>2060496</v>
      </c>
      <c r="D1427" s="3">
        <v>1419</v>
      </c>
      <c r="E1427" s="4" t="s">
        <v>4</v>
      </c>
      <c r="F1427" t="str">
        <f t="shared" si="22"/>
        <v>-</v>
      </c>
      <c r="G1427">
        <v>0</v>
      </c>
    </row>
    <row r="1428" spans="1:7" ht="16.5" customHeight="1">
      <c r="A1428" s="9">
        <v>1420</v>
      </c>
      <c r="B1428" s="3">
        <v>14901</v>
      </c>
      <c r="C1428" s="3">
        <v>2060476</v>
      </c>
      <c r="D1428" s="3">
        <v>1420</v>
      </c>
      <c r="E1428" s="4" t="s">
        <v>4</v>
      </c>
      <c r="F1428" t="str">
        <f t="shared" si="22"/>
        <v>-</v>
      </c>
      <c r="G1428">
        <v>1</v>
      </c>
    </row>
    <row r="1429" spans="1:7" ht="16.5" customHeight="1">
      <c r="A1429" s="9">
        <v>1421</v>
      </c>
      <c r="B1429" s="3">
        <v>14378</v>
      </c>
      <c r="C1429" s="3">
        <v>2060512</v>
      </c>
      <c r="D1429" s="3">
        <v>1421</v>
      </c>
      <c r="E1429" s="4" t="s">
        <v>6</v>
      </c>
      <c r="F1429">
        <f t="shared" si="22"/>
        <v>0</v>
      </c>
      <c r="G1429">
        <v>2</v>
      </c>
    </row>
    <row r="1430" spans="1:7" ht="16.5" customHeight="1">
      <c r="A1430" s="9">
        <v>1422</v>
      </c>
      <c r="B1430" s="3">
        <v>14815</v>
      </c>
      <c r="C1430" s="3">
        <v>2060470</v>
      </c>
      <c r="D1430" s="3">
        <v>1422</v>
      </c>
      <c r="E1430" s="4" t="s">
        <v>5</v>
      </c>
      <c r="F1430">
        <f t="shared" si="22"/>
        <v>2</v>
      </c>
      <c r="G1430">
        <v>4</v>
      </c>
    </row>
    <row r="1431" spans="1:7" ht="16.5" customHeight="1">
      <c r="A1431" s="9">
        <v>1423</v>
      </c>
      <c r="B1431" s="3">
        <v>14062</v>
      </c>
      <c r="C1431" s="3">
        <v>2060265</v>
      </c>
      <c r="D1431" s="3">
        <v>1423</v>
      </c>
      <c r="E1431" s="4" t="s">
        <v>5</v>
      </c>
      <c r="F1431">
        <f t="shared" si="22"/>
        <v>2</v>
      </c>
      <c r="G1431">
        <v>4</v>
      </c>
    </row>
    <row r="1432" spans="1:7" ht="16.5" customHeight="1">
      <c r="A1432" s="9">
        <v>1424</v>
      </c>
      <c r="B1432" s="3">
        <v>14106</v>
      </c>
      <c r="C1432" s="3">
        <v>2060303</v>
      </c>
      <c r="D1432" s="3">
        <v>1424</v>
      </c>
      <c r="E1432" s="4" t="s">
        <v>6</v>
      </c>
      <c r="F1432">
        <f t="shared" si="22"/>
        <v>0</v>
      </c>
      <c r="G1432">
        <v>4</v>
      </c>
    </row>
    <row r="1433" spans="1:7" ht="16.5" customHeight="1">
      <c r="A1433" s="9">
        <v>1425</v>
      </c>
      <c r="B1433" s="3">
        <v>14945</v>
      </c>
      <c r="C1433" s="3">
        <v>2059718</v>
      </c>
      <c r="D1433" s="3">
        <v>1425</v>
      </c>
      <c r="E1433" s="4" t="s">
        <v>4</v>
      </c>
      <c r="F1433" t="str">
        <f t="shared" si="22"/>
        <v>-</v>
      </c>
      <c r="G1433">
        <v>4</v>
      </c>
    </row>
    <row r="1434" spans="1:7" ht="16.5" customHeight="1">
      <c r="A1434" s="9">
        <v>1426</v>
      </c>
      <c r="B1434" s="3">
        <v>14946</v>
      </c>
      <c r="C1434" s="3">
        <v>2060067</v>
      </c>
      <c r="D1434" s="3">
        <v>1426</v>
      </c>
      <c r="E1434" s="4" t="s">
        <v>4</v>
      </c>
      <c r="F1434" t="str">
        <f t="shared" si="22"/>
        <v>-</v>
      </c>
      <c r="G1434">
        <v>4</v>
      </c>
    </row>
    <row r="1435" spans="1:7" ht="16.5" customHeight="1">
      <c r="A1435" s="9">
        <v>1427</v>
      </c>
      <c r="B1435" s="3">
        <v>12960</v>
      </c>
      <c r="C1435" s="3">
        <v>2058871</v>
      </c>
      <c r="D1435" s="3">
        <v>1427</v>
      </c>
      <c r="E1435" s="4" t="s">
        <v>9</v>
      </c>
      <c r="F1435">
        <f t="shared" si="22"/>
        <v>4</v>
      </c>
      <c r="G1435">
        <v>4</v>
      </c>
    </row>
    <row r="1436" spans="1:7" ht="16.5" customHeight="1">
      <c r="A1436" s="9">
        <v>1428</v>
      </c>
      <c r="B1436" s="3">
        <v>12794</v>
      </c>
      <c r="C1436" s="3">
        <v>2058743</v>
      </c>
      <c r="D1436" s="3">
        <v>1428</v>
      </c>
      <c r="E1436" s="4" t="s">
        <v>9</v>
      </c>
      <c r="F1436">
        <f t="shared" si="22"/>
        <v>4</v>
      </c>
      <c r="G1436">
        <v>0</v>
      </c>
    </row>
    <row r="1437" spans="1:7" ht="16.5" customHeight="1">
      <c r="A1437" s="9">
        <v>1429</v>
      </c>
      <c r="B1437" s="3">
        <v>12765</v>
      </c>
      <c r="C1437" s="3">
        <v>2058745</v>
      </c>
      <c r="D1437" s="3">
        <v>1429</v>
      </c>
      <c r="E1437" s="4" t="s">
        <v>9</v>
      </c>
      <c r="F1437">
        <f t="shared" si="22"/>
        <v>4</v>
      </c>
      <c r="G1437">
        <v>0</v>
      </c>
    </row>
    <row r="1438" spans="1:7" ht="16.5" customHeight="1">
      <c r="A1438" s="9">
        <v>1430</v>
      </c>
      <c r="B1438" s="3">
        <v>15344</v>
      </c>
      <c r="C1438" s="3">
        <v>0</v>
      </c>
      <c r="D1438" s="3">
        <v>1430</v>
      </c>
      <c r="E1438" s="4" t="s">
        <v>4</v>
      </c>
      <c r="F1438" t="str">
        <f t="shared" si="22"/>
        <v>-</v>
      </c>
      <c r="G1438">
        <v>0</v>
      </c>
    </row>
    <row r="1439" spans="1:7" ht="16.5" customHeight="1">
      <c r="A1439" s="9">
        <v>1431</v>
      </c>
      <c r="B1439" s="3">
        <v>14947</v>
      </c>
      <c r="C1439" s="3">
        <v>10140</v>
      </c>
      <c r="D1439" s="3">
        <v>1431</v>
      </c>
      <c r="E1439" s="4" t="s">
        <v>6</v>
      </c>
      <c r="F1439">
        <f t="shared" si="22"/>
        <v>0</v>
      </c>
      <c r="G1439">
        <v>0</v>
      </c>
    </row>
    <row r="1440" spans="1:7" ht="16.5" customHeight="1">
      <c r="A1440" s="9">
        <v>1432</v>
      </c>
      <c r="B1440" s="3">
        <v>12256</v>
      </c>
      <c r="C1440" s="3">
        <v>2059513</v>
      </c>
      <c r="D1440" s="3">
        <v>1432</v>
      </c>
      <c r="E1440" s="4" t="s">
        <v>8</v>
      </c>
      <c r="F1440">
        <f t="shared" si="22"/>
        <v>1</v>
      </c>
      <c r="G1440">
        <v>4</v>
      </c>
    </row>
    <row r="1441" spans="1:7" ht="16.5" customHeight="1">
      <c r="A1441" s="9">
        <v>1433</v>
      </c>
      <c r="B1441" s="3">
        <v>15089</v>
      </c>
      <c r="C1441" s="3">
        <v>2058114</v>
      </c>
      <c r="D1441" s="3">
        <v>1433</v>
      </c>
      <c r="E1441" s="4" t="s">
        <v>4</v>
      </c>
      <c r="F1441" t="str">
        <f t="shared" si="22"/>
        <v>-</v>
      </c>
      <c r="G1441" t="s">
        <v>91</v>
      </c>
    </row>
    <row r="1442" spans="1:7" ht="16.5" customHeight="1">
      <c r="A1442" s="9">
        <v>1434</v>
      </c>
      <c r="B1442" s="3">
        <v>15333</v>
      </c>
      <c r="C1442" s="3">
        <v>0</v>
      </c>
      <c r="D1442" s="3">
        <v>1434</v>
      </c>
      <c r="E1442" s="4" t="s">
        <v>8</v>
      </c>
      <c r="F1442">
        <f t="shared" si="22"/>
        <v>1</v>
      </c>
      <c r="G1442">
        <v>0</v>
      </c>
    </row>
    <row r="1443" spans="1:7" ht="16.5" customHeight="1">
      <c r="A1443" s="9">
        <v>1435</v>
      </c>
      <c r="B1443" s="3">
        <v>14182</v>
      </c>
      <c r="C1443" s="3">
        <v>2060375</v>
      </c>
      <c r="D1443" s="3">
        <v>1435</v>
      </c>
      <c r="E1443" s="4" t="s">
        <v>8</v>
      </c>
      <c r="F1443">
        <f t="shared" si="22"/>
        <v>1</v>
      </c>
      <c r="G1443">
        <v>0</v>
      </c>
    </row>
    <row r="1444" spans="1:7" ht="16.5" customHeight="1">
      <c r="A1444" s="9">
        <v>1436</v>
      </c>
      <c r="B1444" s="3">
        <v>14123</v>
      </c>
      <c r="C1444" s="3">
        <v>2060323</v>
      </c>
      <c r="D1444" s="3">
        <v>1436</v>
      </c>
      <c r="E1444" s="4" t="s">
        <v>8</v>
      </c>
      <c r="F1444">
        <f t="shared" si="22"/>
        <v>1</v>
      </c>
      <c r="G1444">
        <v>1</v>
      </c>
    </row>
    <row r="1445" spans="1:7" ht="16.5" customHeight="1">
      <c r="A1445" s="9">
        <v>1437</v>
      </c>
      <c r="B1445" s="3">
        <v>14022</v>
      </c>
      <c r="C1445" s="3">
        <v>2060219</v>
      </c>
      <c r="D1445" s="3">
        <v>1437</v>
      </c>
      <c r="E1445" s="4" t="s">
        <v>6</v>
      </c>
      <c r="F1445">
        <f t="shared" si="22"/>
        <v>0</v>
      </c>
      <c r="G1445" t="s">
        <v>91</v>
      </c>
    </row>
    <row r="1446" spans="1:7" ht="16.5" customHeight="1">
      <c r="A1446" s="9">
        <v>1438</v>
      </c>
      <c r="B1446" s="3">
        <v>14118</v>
      </c>
      <c r="C1446" s="3">
        <v>2060320</v>
      </c>
      <c r="D1446" s="3">
        <v>1438</v>
      </c>
      <c r="E1446" s="4" t="s">
        <v>6</v>
      </c>
      <c r="F1446">
        <f t="shared" si="22"/>
        <v>0</v>
      </c>
      <c r="G1446" t="s">
        <v>91</v>
      </c>
    </row>
    <row r="1447" spans="1:7" ht="16.5" customHeight="1">
      <c r="A1447" s="9">
        <v>1439</v>
      </c>
      <c r="B1447" s="3">
        <v>14114</v>
      </c>
      <c r="C1447" s="3">
        <v>2060110</v>
      </c>
      <c r="D1447" s="3">
        <v>1439</v>
      </c>
      <c r="E1447" s="4" t="s">
        <v>6</v>
      </c>
      <c r="F1447">
        <f t="shared" si="22"/>
        <v>0</v>
      </c>
      <c r="G1447">
        <v>4</v>
      </c>
    </row>
    <row r="1448" spans="1:7" ht="16.5" customHeight="1">
      <c r="A1448" s="9">
        <v>1440</v>
      </c>
      <c r="B1448" s="3">
        <v>12638</v>
      </c>
      <c r="C1448" s="3">
        <v>2058624</v>
      </c>
      <c r="D1448" s="3">
        <v>1440</v>
      </c>
      <c r="E1448" s="4" t="s">
        <v>5</v>
      </c>
      <c r="F1448">
        <f t="shared" si="22"/>
        <v>2</v>
      </c>
      <c r="G1448">
        <v>0</v>
      </c>
    </row>
    <row r="1449" spans="1:7" ht="16.5" customHeight="1">
      <c r="A1449" s="9">
        <v>1441</v>
      </c>
      <c r="B1449" s="3">
        <v>13530</v>
      </c>
      <c r="C1449" s="3">
        <v>2059572</v>
      </c>
      <c r="D1449" s="3">
        <v>1441</v>
      </c>
      <c r="E1449" s="4" t="s">
        <v>7</v>
      </c>
      <c r="F1449">
        <f t="shared" si="22"/>
        <v>3</v>
      </c>
      <c r="G1449">
        <v>4</v>
      </c>
    </row>
    <row r="1450" spans="1:7" ht="16.5" customHeight="1">
      <c r="A1450" s="9">
        <v>1442</v>
      </c>
      <c r="B1450" s="3">
        <v>13542</v>
      </c>
      <c r="C1450" s="3">
        <v>2059584</v>
      </c>
      <c r="D1450" s="3">
        <v>1442</v>
      </c>
      <c r="E1450" s="4" t="s">
        <v>6</v>
      </c>
      <c r="F1450">
        <f t="shared" si="22"/>
        <v>0</v>
      </c>
      <c r="G1450">
        <v>4</v>
      </c>
    </row>
    <row r="1451" spans="1:7" ht="16.5" customHeight="1">
      <c r="A1451" s="9">
        <v>1443</v>
      </c>
      <c r="B1451" s="3">
        <v>13550</v>
      </c>
      <c r="C1451" s="3">
        <v>2059592</v>
      </c>
      <c r="D1451" s="3">
        <v>1443</v>
      </c>
      <c r="E1451" s="4" t="s">
        <v>9</v>
      </c>
      <c r="F1451">
        <f t="shared" si="22"/>
        <v>4</v>
      </c>
      <c r="G1451">
        <v>4</v>
      </c>
    </row>
    <row r="1452" spans="1:7" ht="16.5" customHeight="1">
      <c r="A1452" s="9">
        <v>1444</v>
      </c>
      <c r="B1452" s="3">
        <v>13563</v>
      </c>
      <c r="C1452" s="3">
        <v>2059605</v>
      </c>
      <c r="D1452" s="3">
        <v>1444</v>
      </c>
      <c r="E1452" s="4" t="s">
        <v>4</v>
      </c>
      <c r="F1452" t="str">
        <f t="shared" si="22"/>
        <v>-</v>
      </c>
      <c r="G1452">
        <v>2</v>
      </c>
    </row>
    <row r="1453" spans="1:7" ht="16.5" customHeight="1">
      <c r="A1453" s="9">
        <v>1445</v>
      </c>
      <c r="B1453" s="3">
        <v>13959</v>
      </c>
      <c r="C1453" s="3">
        <v>2060162</v>
      </c>
      <c r="D1453" s="3">
        <v>1445</v>
      </c>
      <c r="E1453" s="4" t="s">
        <v>6</v>
      </c>
      <c r="F1453">
        <f t="shared" si="22"/>
        <v>0</v>
      </c>
      <c r="G1453">
        <v>3</v>
      </c>
    </row>
    <row r="1454" spans="1:7" ht="16.5" customHeight="1">
      <c r="A1454" s="9">
        <v>1446</v>
      </c>
      <c r="B1454" s="3">
        <v>13483</v>
      </c>
      <c r="C1454" s="3">
        <v>2059529</v>
      </c>
      <c r="D1454" s="3">
        <v>1446</v>
      </c>
      <c r="E1454" s="4" t="s">
        <v>6</v>
      </c>
      <c r="F1454">
        <f t="shared" si="22"/>
        <v>0</v>
      </c>
      <c r="G1454">
        <v>4</v>
      </c>
    </row>
    <row r="1455" spans="1:7" ht="16.5" customHeight="1">
      <c r="A1455" s="9">
        <v>1447</v>
      </c>
      <c r="B1455" s="3">
        <v>13494</v>
      </c>
      <c r="C1455" s="3">
        <v>2059536</v>
      </c>
      <c r="D1455" s="3">
        <v>1447</v>
      </c>
      <c r="E1455" s="4" t="s">
        <v>7</v>
      </c>
      <c r="F1455">
        <f t="shared" si="22"/>
        <v>3</v>
      </c>
      <c r="G1455">
        <v>4</v>
      </c>
    </row>
    <row r="1456" spans="1:7" ht="16.5" customHeight="1">
      <c r="A1456" s="9">
        <v>1448</v>
      </c>
      <c r="B1456" s="3">
        <v>15222</v>
      </c>
      <c r="C1456" s="3">
        <v>2058756</v>
      </c>
      <c r="D1456" s="3">
        <v>1448</v>
      </c>
      <c r="E1456" s="4" t="s">
        <v>10</v>
      </c>
      <c r="F1456" t="str">
        <f t="shared" si="22"/>
        <v>-</v>
      </c>
      <c r="G1456" t="s">
        <v>91</v>
      </c>
    </row>
    <row r="1457" spans="1:7" ht="16.5" customHeight="1">
      <c r="A1457" s="9">
        <v>1449</v>
      </c>
      <c r="B1457" s="3">
        <v>14272</v>
      </c>
      <c r="C1457" s="3">
        <v>2060451</v>
      </c>
      <c r="D1457" s="3">
        <v>1449</v>
      </c>
      <c r="E1457" s="4" t="s">
        <v>7</v>
      </c>
      <c r="F1457">
        <f t="shared" si="22"/>
        <v>3</v>
      </c>
      <c r="G1457">
        <v>4</v>
      </c>
    </row>
    <row r="1458" spans="1:7" ht="16.5" customHeight="1">
      <c r="A1458" s="9">
        <v>1450</v>
      </c>
      <c r="B1458" s="3">
        <v>14116</v>
      </c>
      <c r="C1458" s="3">
        <v>2060318</v>
      </c>
      <c r="D1458" s="3">
        <v>1450</v>
      </c>
      <c r="E1458" s="4" t="s">
        <v>9</v>
      </c>
      <c r="F1458">
        <f t="shared" si="22"/>
        <v>4</v>
      </c>
      <c r="G1458">
        <v>0</v>
      </c>
    </row>
    <row r="1459" spans="1:7" ht="16.5" customHeight="1">
      <c r="A1459" s="9">
        <v>1451</v>
      </c>
      <c r="B1459" s="3">
        <v>14108</v>
      </c>
      <c r="C1459" s="3">
        <v>2060307</v>
      </c>
      <c r="D1459" s="3">
        <v>1451</v>
      </c>
      <c r="E1459" s="4" t="s">
        <v>8</v>
      </c>
      <c r="F1459">
        <f t="shared" si="22"/>
        <v>1</v>
      </c>
      <c r="G1459" t="s">
        <v>91</v>
      </c>
    </row>
    <row r="1460" spans="1:7" ht="16.5" customHeight="1">
      <c r="A1460" s="9">
        <v>1452</v>
      </c>
      <c r="B1460" s="3">
        <v>13674</v>
      </c>
      <c r="C1460" s="3">
        <v>2059783</v>
      </c>
      <c r="D1460" s="3">
        <v>1452</v>
      </c>
      <c r="E1460" s="4" t="s">
        <v>8</v>
      </c>
      <c r="F1460">
        <f t="shared" si="22"/>
        <v>1</v>
      </c>
      <c r="G1460">
        <v>0</v>
      </c>
    </row>
    <row r="1461" spans="1:7" ht="16.5" customHeight="1">
      <c r="A1461" s="9">
        <v>1453</v>
      </c>
      <c r="B1461" s="3">
        <v>14109</v>
      </c>
      <c r="C1461" s="3">
        <v>2060308</v>
      </c>
      <c r="D1461" s="3">
        <v>1453</v>
      </c>
      <c r="E1461" s="4" t="s">
        <v>8</v>
      </c>
      <c r="F1461">
        <f t="shared" si="22"/>
        <v>1</v>
      </c>
      <c r="G1461">
        <v>2</v>
      </c>
    </row>
    <row r="1462" spans="1:7" ht="16.5" customHeight="1">
      <c r="A1462" s="9">
        <v>1454</v>
      </c>
      <c r="B1462" s="3">
        <v>15223</v>
      </c>
      <c r="C1462" s="3">
        <v>0</v>
      </c>
      <c r="D1462" s="3">
        <v>1454</v>
      </c>
      <c r="E1462" s="4" t="s">
        <v>9</v>
      </c>
      <c r="F1462">
        <f t="shared" si="22"/>
        <v>4</v>
      </c>
      <c r="G1462">
        <v>3</v>
      </c>
    </row>
    <row r="1463" spans="1:7" ht="16.5" customHeight="1">
      <c r="A1463" s="9">
        <v>1455</v>
      </c>
      <c r="B1463" s="3">
        <v>12660</v>
      </c>
      <c r="C1463" s="3">
        <v>2058152</v>
      </c>
      <c r="D1463" s="3">
        <v>1455</v>
      </c>
      <c r="E1463" s="4" t="s">
        <v>9</v>
      </c>
      <c r="F1463">
        <f t="shared" si="22"/>
        <v>4</v>
      </c>
      <c r="G1463">
        <v>4</v>
      </c>
    </row>
    <row r="1464" spans="1:7" ht="16.5" customHeight="1">
      <c r="A1464" s="9">
        <v>1456</v>
      </c>
      <c r="B1464" s="3">
        <v>15099</v>
      </c>
      <c r="C1464" s="3">
        <v>10184</v>
      </c>
      <c r="D1464" s="3">
        <v>1456</v>
      </c>
      <c r="E1464" s="4" t="s">
        <v>9</v>
      </c>
      <c r="F1464">
        <f t="shared" si="22"/>
        <v>4</v>
      </c>
      <c r="G1464">
        <v>0</v>
      </c>
    </row>
    <row r="1465" spans="1:7" ht="16.5" customHeight="1">
      <c r="A1465" s="9">
        <v>1457</v>
      </c>
      <c r="B1465" s="3">
        <v>12818</v>
      </c>
      <c r="C1465" s="3">
        <v>2058756</v>
      </c>
      <c r="D1465" s="3">
        <v>1457</v>
      </c>
      <c r="E1465" s="4" t="s">
        <v>5</v>
      </c>
      <c r="F1465">
        <f t="shared" si="22"/>
        <v>2</v>
      </c>
      <c r="G1465">
        <v>1</v>
      </c>
    </row>
    <row r="1466" spans="1:7" ht="16.5" customHeight="1">
      <c r="A1466" s="9">
        <v>1458</v>
      </c>
      <c r="B1466" s="3">
        <v>15224</v>
      </c>
      <c r="C1466" s="3">
        <v>0</v>
      </c>
      <c r="D1466" s="3">
        <v>1458</v>
      </c>
      <c r="E1466" s="4" t="s">
        <v>5</v>
      </c>
      <c r="F1466">
        <f t="shared" si="22"/>
        <v>2</v>
      </c>
      <c r="G1466">
        <v>0</v>
      </c>
    </row>
    <row r="1467" spans="1:7" ht="16.5" customHeight="1">
      <c r="A1467" s="9">
        <v>1459</v>
      </c>
      <c r="B1467" s="3">
        <v>15225</v>
      </c>
      <c r="C1467" s="3">
        <v>0</v>
      </c>
      <c r="D1467" s="3">
        <v>1459</v>
      </c>
      <c r="E1467" s="4" t="s">
        <v>6</v>
      </c>
      <c r="F1467">
        <f t="shared" si="22"/>
        <v>0</v>
      </c>
      <c r="G1467">
        <v>0</v>
      </c>
    </row>
    <row r="1468" spans="1:7" ht="16.5" customHeight="1">
      <c r="A1468" s="9">
        <v>1460</v>
      </c>
      <c r="B1468" s="3">
        <v>12842</v>
      </c>
      <c r="C1468" s="3">
        <v>2058775</v>
      </c>
      <c r="D1468" s="3">
        <v>1460</v>
      </c>
      <c r="E1468" s="4" t="s">
        <v>9</v>
      </c>
      <c r="F1468">
        <f t="shared" si="22"/>
        <v>4</v>
      </c>
      <c r="G1468">
        <v>3</v>
      </c>
    </row>
    <row r="1469" spans="1:7" ht="16.5" customHeight="1">
      <c r="A1469" s="9">
        <v>1461</v>
      </c>
      <c r="B1469" s="3">
        <v>14961</v>
      </c>
      <c r="C1469" s="3">
        <v>2060120</v>
      </c>
      <c r="D1469" s="3">
        <v>1461</v>
      </c>
      <c r="E1469" s="4" t="s">
        <v>4</v>
      </c>
      <c r="F1469" t="str">
        <f t="shared" si="22"/>
        <v>-</v>
      </c>
      <c r="G1469">
        <v>3</v>
      </c>
    </row>
    <row r="1470" spans="1:7" ht="16.5" customHeight="1">
      <c r="A1470" s="9">
        <v>1462</v>
      </c>
      <c r="B1470" s="3">
        <v>13669</v>
      </c>
      <c r="C1470" s="3">
        <v>2059771</v>
      </c>
      <c r="D1470" s="3">
        <v>1462</v>
      </c>
      <c r="E1470" s="4" t="s">
        <v>7</v>
      </c>
      <c r="F1470">
        <f t="shared" si="22"/>
        <v>3</v>
      </c>
      <c r="G1470">
        <v>0</v>
      </c>
    </row>
    <row r="1471" spans="1:7" ht="16.5" customHeight="1">
      <c r="A1471" s="9">
        <v>1463</v>
      </c>
      <c r="B1471" s="3">
        <v>14227</v>
      </c>
      <c r="C1471" s="3">
        <v>2060337</v>
      </c>
      <c r="D1471" s="3">
        <v>1463</v>
      </c>
      <c r="E1471" s="4" t="s">
        <v>7</v>
      </c>
      <c r="F1471">
        <f t="shared" si="22"/>
        <v>3</v>
      </c>
      <c r="G1471">
        <v>0</v>
      </c>
    </row>
    <row r="1472" spans="1:7" ht="16.5" customHeight="1">
      <c r="A1472" s="9">
        <v>1464</v>
      </c>
      <c r="B1472" s="3">
        <v>14949</v>
      </c>
      <c r="C1472" s="3">
        <v>10078</v>
      </c>
      <c r="D1472" s="3">
        <v>1464</v>
      </c>
      <c r="E1472" s="4" t="s">
        <v>8</v>
      </c>
      <c r="F1472">
        <f t="shared" si="22"/>
        <v>1</v>
      </c>
      <c r="G1472">
        <v>4</v>
      </c>
    </row>
    <row r="1473" spans="1:7" ht="16.5" customHeight="1">
      <c r="A1473" s="9">
        <v>1465</v>
      </c>
      <c r="B1473" s="3">
        <v>15090</v>
      </c>
      <c r="C1473" s="3">
        <v>1465</v>
      </c>
      <c r="D1473" s="3">
        <v>1465</v>
      </c>
      <c r="E1473" s="4" t="s">
        <v>5</v>
      </c>
      <c r="F1473">
        <f t="shared" si="22"/>
        <v>2</v>
      </c>
      <c r="G1473">
        <v>0</v>
      </c>
    </row>
    <row r="1474" spans="1:7" ht="16.5" customHeight="1">
      <c r="A1474" s="9">
        <v>1466</v>
      </c>
      <c r="B1474" s="3">
        <v>13501</v>
      </c>
      <c r="C1474" s="3">
        <v>2059558</v>
      </c>
      <c r="D1474" s="3">
        <v>1466</v>
      </c>
      <c r="E1474" s="4" t="s">
        <v>4</v>
      </c>
      <c r="F1474" t="str">
        <f t="shared" ref="F1474:F1537" si="23">IF(E1474="L0",0,IF(E1474="L1",1,IF(E1474="L2",2,IF(E1474="L3",3,IF(E1474="L4",4,"-")))))</f>
        <v>-</v>
      </c>
      <c r="G1474">
        <v>0</v>
      </c>
    </row>
    <row r="1475" spans="1:7" ht="16.5" customHeight="1">
      <c r="A1475" s="9">
        <v>1467</v>
      </c>
      <c r="B1475" s="3">
        <v>15226</v>
      </c>
      <c r="C1475" s="3">
        <v>0</v>
      </c>
      <c r="D1475" s="3">
        <v>1467</v>
      </c>
      <c r="E1475" s="4" t="s">
        <v>5</v>
      </c>
      <c r="F1475">
        <f t="shared" si="23"/>
        <v>2</v>
      </c>
      <c r="G1475">
        <v>4</v>
      </c>
    </row>
    <row r="1476" spans="1:7" ht="16.5" customHeight="1">
      <c r="A1476" s="9">
        <v>1468</v>
      </c>
      <c r="B1476" s="3">
        <v>13516</v>
      </c>
      <c r="C1476" s="3">
        <v>2059556</v>
      </c>
      <c r="D1476" s="3">
        <v>1468</v>
      </c>
      <c r="E1476" s="4" t="s">
        <v>6</v>
      </c>
      <c r="F1476">
        <f t="shared" si="23"/>
        <v>0</v>
      </c>
      <c r="G1476">
        <v>0</v>
      </c>
    </row>
    <row r="1477" spans="1:7" ht="16.5" customHeight="1">
      <c r="A1477" s="9">
        <v>1469</v>
      </c>
      <c r="B1477" s="3">
        <v>13517</v>
      </c>
      <c r="C1477" s="3">
        <v>2059559</v>
      </c>
      <c r="D1477" s="3">
        <v>1469</v>
      </c>
      <c r="E1477" s="4" t="s">
        <v>9</v>
      </c>
      <c r="F1477">
        <f t="shared" si="23"/>
        <v>4</v>
      </c>
      <c r="G1477">
        <v>0</v>
      </c>
    </row>
    <row r="1478" spans="1:7" ht="16.5" customHeight="1">
      <c r="A1478" s="9">
        <v>1470</v>
      </c>
      <c r="B1478" s="3">
        <v>15343</v>
      </c>
      <c r="C1478" s="3">
        <v>0</v>
      </c>
      <c r="D1478" s="3">
        <v>1470</v>
      </c>
      <c r="E1478" s="4" t="s">
        <v>5</v>
      </c>
      <c r="F1478">
        <f t="shared" si="23"/>
        <v>2</v>
      </c>
      <c r="G1478">
        <v>2</v>
      </c>
    </row>
    <row r="1479" spans="1:7" ht="16.5" customHeight="1">
      <c r="A1479" s="9">
        <v>1470</v>
      </c>
      <c r="B1479" s="3">
        <v>15227</v>
      </c>
      <c r="C1479" s="3">
        <v>0</v>
      </c>
      <c r="D1479" s="3">
        <v>1470</v>
      </c>
      <c r="E1479" s="4" t="s">
        <v>5</v>
      </c>
      <c r="F1479">
        <f t="shared" si="23"/>
        <v>2</v>
      </c>
      <c r="G1479">
        <v>0</v>
      </c>
    </row>
    <row r="1480" spans="1:7" ht="16.5" customHeight="1">
      <c r="A1480" s="9">
        <v>1471</v>
      </c>
      <c r="B1480" s="3">
        <v>13519</v>
      </c>
      <c r="C1480" s="3">
        <v>2059561</v>
      </c>
      <c r="D1480" s="3">
        <v>1471</v>
      </c>
      <c r="E1480" s="4" t="s">
        <v>4</v>
      </c>
      <c r="F1480" t="str">
        <f t="shared" si="23"/>
        <v>-</v>
      </c>
      <c r="G1480">
        <v>0</v>
      </c>
    </row>
    <row r="1481" spans="1:7" ht="16.5" customHeight="1">
      <c r="A1481" s="9">
        <v>1472</v>
      </c>
      <c r="B1481" s="3">
        <v>15228</v>
      </c>
      <c r="C1481" s="3">
        <v>0</v>
      </c>
      <c r="D1481" s="3">
        <v>1472</v>
      </c>
      <c r="E1481" s="4" t="s">
        <v>4</v>
      </c>
      <c r="F1481" t="str">
        <f t="shared" si="23"/>
        <v>-</v>
      </c>
      <c r="G1481">
        <v>2</v>
      </c>
    </row>
    <row r="1482" spans="1:7" ht="16.5" customHeight="1">
      <c r="A1482" s="9">
        <v>1473</v>
      </c>
      <c r="B1482" s="3">
        <v>15229</v>
      </c>
      <c r="C1482" s="3">
        <v>0</v>
      </c>
      <c r="D1482" s="3">
        <v>1473</v>
      </c>
      <c r="E1482" s="4" t="s">
        <v>4</v>
      </c>
      <c r="F1482" t="str">
        <f t="shared" si="23"/>
        <v>-</v>
      </c>
      <c r="G1482">
        <v>1</v>
      </c>
    </row>
    <row r="1483" spans="1:7" ht="16.5" customHeight="1">
      <c r="A1483" s="9">
        <v>1474</v>
      </c>
      <c r="B1483" s="3">
        <v>14120</v>
      </c>
      <c r="C1483" s="3">
        <v>2060106</v>
      </c>
      <c r="D1483" s="3">
        <v>1474</v>
      </c>
      <c r="E1483" s="4" t="s">
        <v>6</v>
      </c>
      <c r="F1483">
        <f t="shared" si="23"/>
        <v>0</v>
      </c>
      <c r="G1483" t="s">
        <v>91</v>
      </c>
    </row>
    <row r="1484" spans="1:7" ht="16.5" customHeight="1">
      <c r="A1484" s="9">
        <v>1475</v>
      </c>
      <c r="B1484" s="3">
        <v>14076</v>
      </c>
      <c r="C1484" s="3">
        <v>2060313</v>
      </c>
      <c r="D1484" s="3">
        <v>1475</v>
      </c>
      <c r="E1484" s="4" t="s">
        <v>6</v>
      </c>
      <c r="F1484">
        <f t="shared" si="23"/>
        <v>0</v>
      </c>
      <c r="G1484">
        <v>0</v>
      </c>
    </row>
    <row r="1485" spans="1:7" ht="16.5" customHeight="1">
      <c r="A1485" s="9">
        <v>1476</v>
      </c>
      <c r="B1485" s="3">
        <v>13631</v>
      </c>
      <c r="C1485" s="3">
        <v>2059705</v>
      </c>
      <c r="D1485" s="3">
        <v>1476</v>
      </c>
      <c r="E1485" s="4" t="s">
        <v>6</v>
      </c>
      <c r="F1485">
        <f t="shared" si="23"/>
        <v>0</v>
      </c>
      <c r="G1485" t="s">
        <v>91</v>
      </c>
    </row>
    <row r="1486" spans="1:7" ht="16.5" customHeight="1">
      <c r="A1486" s="9">
        <v>1477</v>
      </c>
      <c r="B1486" s="3">
        <v>13625</v>
      </c>
      <c r="C1486" s="3">
        <v>2059700</v>
      </c>
      <c r="D1486" s="3">
        <v>1477</v>
      </c>
      <c r="E1486" s="4" t="s">
        <v>6</v>
      </c>
      <c r="F1486">
        <f t="shared" si="23"/>
        <v>0</v>
      </c>
      <c r="G1486">
        <v>0</v>
      </c>
    </row>
    <row r="1487" spans="1:7" ht="16.5" customHeight="1">
      <c r="A1487" s="9">
        <v>1478</v>
      </c>
      <c r="B1487" s="3">
        <v>15230</v>
      </c>
      <c r="C1487" s="3">
        <v>0</v>
      </c>
      <c r="D1487" s="3">
        <v>1478</v>
      </c>
      <c r="E1487" s="4" t="s">
        <v>4</v>
      </c>
      <c r="F1487" t="str">
        <f t="shared" si="23"/>
        <v>-</v>
      </c>
      <c r="G1487">
        <v>0</v>
      </c>
    </row>
    <row r="1488" spans="1:7" ht="16.5" customHeight="1">
      <c r="A1488" s="9">
        <v>1479</v>
      </c>
      <c r="B1488" s="3">
        <v>14139</v>
      </c>
      <c r="C1488" s="3">
        <v>2060335</v>
      </c>
      <c r="D1488" s="3">
        <v>1479</v>
      </c>
      <c r="E1488" s="4" t="s">
        <v>8</v>
      </c>
      <c r="F1488">
        <f t="shared" si="23"/>
        <v>1</v>
      </c>
      <c r="G1488">
        <v>0</v>
      </c>
    </row>
    <row r="1489" spans="1:7" ht="16.5" customHeight="1">
      <c r="A1489" s="9">
        <v>1480</v>
      </c>
      <c r="B1489" s="3">
        <v>13791</v>
      </c>
      <c r="C1489" s="3">
        <v>2059963</v>
      </c>
      <c r="D1489" s="3">
        <v>1480</v>
      </c>
      <c r="E1489" s="4" t="s">
        <v>8</v>
      </c>
      <c r="F1489">
        <f t="shared" si="23"/>
        <v>1</v>
      </c>
      <c r="G1489">
        <v>0</v>
      </c>
    </row>
    <row r="1490" spans="1:7" ht="16.5" customHeight="1">
      <c r="A1490" s="9">
        <v>1481</v>
      </c>
      <c r="B1490" s="3">
        <v>13532</v>
      </c>
      <c r="C1490" s="3">
        <v>2059573</v>
      </c>
      <c r="D1490" s="3">
        <v>1481</v>
      </c>
      <c r="E1490" s="4" t="s">
        <v>9</v>
      </c>
      <c r="F1490">
        <f t="shared" si="23"/>
        <v>4</v>
      </c>
      <c r="G1490">
        <v>0</v>
      </c>
    </row>
    <row r="1491" spans="1:7" ht="16.5" customHeight="1">
      <c r="A1491" s="9">
        <v>1482</v>
      </c>
      <c r="B1491" s="3">
        <v>13543</v>
      </c>
      <c r="C1491" s="3">
        <v>2059585</v>
      </c>
      <c r="D1491" s="3">
        <v>1482</v>
      </c>
      <c r="E1491" s="4" t="s">
        <v>9</v>
      </c>
      <c r="F1491">
        <f t="shared" si="23"/>
        <v>4</v>
      </c>
      <c r="G1491">
        <v>1</v>
      </c>
    </row>
    <row r="1492" spans="1:7" ht="16.5" customHeight="1">
      <c r="A1492" s="9">
        <v>1483</v>
      </c>
      <c r="B1492" s="3">
        <v>13485</v>
      </c>
      <c r="C1492" s="3">
        <v>2059593</v>
      </c>
      <c r="D1492" s="3">
        <v>1483</v>
      </c>
      <c r="E1492" s="4" t="s">
        <v>9</v>
      </c>
      <c r="F1492">
        <f t="shared" si="23"/>
        <v>4</v>
      </c>
      <c r="G1492">
        <v>0</v>
      </c>
    </row>
    <row r="1493" spans="1:7" ht="16.5" customHeight="1">
      <c r="A1493" s="9">
        <v>1484</v>
      </c>
      <c r="B1493" s="3">
        <v>13564</v>
      </c>
      <c r="C1493" s="3">
        <v>2059606</v>
      </c>
      <c r="D1493" s="3">
        <v>1484</v>
      </c>
      <c r="E1493" s="4" t="s">
        <v>6</v>
      </c>
      <c r="F1493">
        <f t="shared" si="23"/>
        <v>0</v>
      </c>
      <c r="G1493">
        <v>3</v>
      </c>
    </row>
    <row r="1494" spans="1:7" ht="16.5" customHeight="1">
      <c r="A1494" s="9">
        <v>1485</v>
      </c>
      <c r="B1494" s="3">
        <v>14027</v>
      </c>
      <c r="C1494" s="3">
        <v>2060224</v>
      </c>
      <c r="D1494" s="3">
        <v>1485</v>
      </c>
      <c r="E1494" s="4" t="s">
        <v>6</v>
      </c>
      <c r="F1494">
        <f t="shared" si="23"/>
        <v>0</v>
      </c>
      <c r="G1494">
        <v>3</v>
      </c>
    </row>
    <row r="1495" spans="1:7" ht="16.5" customHeight="1">
      <c r="A1495" s="9">
        <v>1486</v>
      </c>
      <c r="B1495" s="3">
        <v>14046</v>
      </c>
      <c r="C1495" s="3">
        <v>2060245</v>
      </c>
      <c r="D1495" s="3">
        <v>1486</v>
      </c>
      <c r="E1495" s="4" t="s">
        <v>6</v>
      </c>
      <c r="F1495">
        <f t="shared" si="23"/>
        <v>0</v>
      </c>
      <c r="G1495">
        <v>1</v>
      </c>
    </row>
    <row r="1496" spans="1:7" ht="16.5" customHeight="1">
      <c r="A1496" s="9">
        <v>1487</v>
      </c>
      <c r="B1496" s="3">
        <v>12440</v>
      </c>
      <c r="C1496" s="3">
        <v>2059976</v>
      </c>
      <c r="D1496" s="3">
        <v>1487</v>
      </c>
      <c r="E1496" s="4" t="s">
        <v>4</v>
      </c>
      <c r="F1496" t="str">
        <f t="shared" si="23"/>
        <v>-</v>
      </c>
      <c r="G1496">
        <v>0</v>
      </c>
    </row>
    <row r="1497" spans="1:7" ht="16.5" customHeight="1">
      <c r="A1497" s="9">
        <v>1488</v>
      </c>
      <c r="B1497" s="3">
        <v>14122</v>
      </c>
      <c r="C1497" s="3">
        <v>2060322</v>
      </c>
      <c r="D1497" s="3">
        <v>1488</v>
      </c>
      <c r="E1497" s="4" t="s">
        <v>7</v>
      </c>
      <c r="F1497">
        <f t="shared" si="23"/>
        <v>3</v>
      </c>
      <c r="G1497">
        <v>3</v>
      </c>
    </row>
    <row r="1498" spans="1:7" ht="16.5" customHeight="1">
      <c r="A1498" s="9">
        <v>1489</v>
      </c>
      <c r="B1498" s="3">
        <v>14194</v>
      </c>
      <c r="C1498" s="3">
        <v>2060391</v>
      </c>
      <c r="D1498" s="3">
        <v>1489</v>
      </c>
      <c r="E1498" s="4" t="s">
        <v>6</v>
      </c>
      <c r="F1498">
        <f t="shared" si="23"/>
        <v>0</v>
      </c>
      <c r="G1498">
        <v>0</v>
      </c>
    </row>
    <row r="1499" spans="1:7" ht="16.5" customHeight="1">
      <c r="A1499" s="9">
        <v>1490</v>
      </c>
      <c r="B1499" s="3">
        <v>14296</v>
      </c>
      <c r="C1499" s="3">
        <v>2060467</v>
      </c>
      <c r="D1499" s="3">
        <v>1490</v>
      </c>
      <c r="E1499" s="4" t="s">
        <v>6</v>
      </c>
      <c r="F1499">
        <f t="shared" si="23"/>
        <v>0</v>
      </c>
      <c r="G1499">
        <v>0</v>
      </c>
    </row>
    <row r="1500" spans="1:7" ht="16.5" customHeight="1">
      <c r="A1500" s="9">
        <v>1491</v>
      </c>
      <c r="B1500" s="3">
        <v>13597</v>
      </c>
      <c r="C1500" s="3">
        <v>2059645</v>
      </c>
      <c r="D1500" s="3">
        <v>1491</v>
      </c>
      <c r="E1500" s="4" t="s">
        <v>6</v>
      </c>
      <c r="F1500">
        <f t="shared" si="23"/>
        <v>0</v>
      </c>
      <c r="G1500">
        <v>0</v>
      </c>
    </row>
    <row r="1501" spans="1:7" ht="16.5" customHeight="1">
      <c r="A1501" s="9">
        <v>1492</v>
      </c>
      <c r="B1501" s="3">
        <v>13602</v>
      </c>
      <c r="C1501" s="3">
        <v>2059655</v>
      </c>
      <c r="D1501" s="3">
        <v>1492</v>
      </c>
      <c r="E1501" s="4" t="s">
        <v>8</v>
      </c>
      <c r="F1501">
        <f t="shared" si="23"/>
        <v>1</v>
      </c>
      <c r="G1501">
        <v>0</v>
      </c>
    </row>
    <row r="1502" spans="1:7" ht="16.5" customHeight="1">
      <c r="A1502" s="9">
        <v>1493</v>
      </c>
      <c r="B1502" s="3">
        <v>13606</v>
      </c>
      <c r="C1502" s="3">
        <v>2059662</v>
      </c>
      <c r="D1502" s="3">
        <v>1493</v>
      </c>
      <c r="E1502" s="4" t="s">
        <v>6</v>
      </c>
      <c r="F1502">
        <f t="shared" si="23"/>
        <v>0</v>
      </c>
      <c r="G1502">
        <v>1</v>
      </c>
    </row>
    <row r="1503" spans="1:7" ht="16.5" customHeight="1">
      <c r="A1503" s="9">
        <v>1494</v>
      </c>
      <c r="B1503" s="3">
        <v>13796</v>
      </c>
      <c r="C1503" s="3">
        <v>2059975</v>
      </c>
      <c r="D1503" s="3">
        <v>1494</v>
      </c>
      <c r="E1503" s="4" t="s">
        <v>8</v>
      </c>
      <c r="F1503">
        <f t="shared" si="23"/>
        <v>1</v>
      </c>
      <c r="G1503">
        <v>0</v>
      </c>
    </row>
    <row r="1504" spans="1:7" ht="16.5" customHeight="1">
      <c r="A1504" s="9">
        <v>1495</v>
      </c>
      <c r="B1504" s="3">
        <v>12847</v>
      </c>
      <c r="C1504" s="3">
        <v>2058781</v>
      </c>
      <c r="D1504" s="3">
        <v>1495</v>
      </c>
      <c r="E1504" s="4" t="s">
        <v>9</v>
      </c>
      <c r="F1504">
        <f t="shared" si="23"/>
        <v>4</v>
      </c>
      <c r="G1504">
        <v>0</v>
      </c>
    </row>
    <row r="1505" spans="1:7" ht="16.5" customHeight="1">
      <c r="A1505" s="9">
        <v>1496</v>
      </c>
      <c r="B1505" s="3">
        <v>12849</v>
      </c>
      <c r="C1505" s="3">
        <v>2058782</v>
      </c>
      <c r="D1505" s="3">
        <v>1496</v>
      </c>
      <c r="E1505" s="4" t="s">
        <v>9</v>
      </c>
      <c r="F1505">
        <f t="shared" si="23"/>
        <v>4</v>
      </c>
      <c r="G1505">
        <v>0</v>
      </c>
    </row>
    <row r="1506" spans="1:7" ht="16.5" customHeight="1">
      <c r="A1506" s="9">
        <v>1497</v>
      </c>
      <c r="B1506" s="3">
        <v>12606</v>
      </c>
      <c r="C1506" s="3">
        <v>2058487</v>
      </c>
      <c r="D1506" s="3">
        <v>1497</v>
      </c>
      <c r="E1506" s="4" t="s">
        <v>9</v>
      </c>
      <c r="F1506">
        <f t="shared" si="23"/>
        <v>4</v>
      </c>
      <c r="G1506">
        <v>0</v>
      </c>
    </row>
    <row r="1507" spans="1:7" ht="16.5" customHeight="1">
      <c r="A1507" s="9">
        <v>1498</v>
      </c>
      <c r="B1507" s="3">
        <v>13759</v>
      </c>
      <c r="C1507" s="3">
        <v>2059911</v>
      </c>
      <c r="D1507" s="3">
        <v>1498</v>
      </c>
      <c r="E1507" s="4" t="s">
        <v>6</v>
      </c>
      <c r="F1507">
        <f t="shared" si="23"/>
        <v>0</v>
      </c>
      <c r="G1507">
        <v>3</v>
      </c>
    </row>
    <row r="1508" spans="1:7" ht="16.5" customHeight="1">
      <c r="A1508" s="9">
        <v>1499</v>
      </c>
      <c r="B1508" s="3">
        <v>13617</v>
      </c>
      <c r="C1508" s="3">
        <v>2059690</v>
      </c>
      <c r="D1508" s="3">
        <v>1499</v>
      </c>
      <c r="E1508" s="4" t="s">
        <v>6</v>
      </c>
      <c r="F1508">
        <f t="shared" si="23"/>
        <v>0</v>
      </c>
      <c r="G1508">
        <v>4</v>
      </c>
    </row>
    <row r="1509" spans="1:7" ht="16.5" customHeight="1">
      <c r="A1509" s="9">
        <v>1500</v>
      </c>
      <c r="B1509" s="3">
        <v>13613</v>
      </c>
      <c r="C1509" s="3">
        <v>2059686</v>
      </c>
      <c r="D1509" s="3">
        <v>1500</v>
      </c>
      <c r="E1509" s="4" t="s">
        <v>6</v>
      </c>
      <c r="F1509">
        <f t="shared" si="23"/>
        <v>0</v>
      </c>
      <c r="G1509">
        <v>0</v>
      </c>
    </row>
    <row r="1510" spans="1:7" ht="16.5" customHeight="1">
      <c r="A1510" s="9">
        <v>1501</v>
      </c>
      <c r="B1510" s="3">
        <v>13701</v>
      </c>
      <c r="C1510" s="3">
        <v>2059818</v>
      </c>
      <c r="D1510" s="3">
        <v>1501</v>
      </c>
      <c r="E1510" s="4" t="s">
        <v>6</v>
      </c>
      <c r="F1510">
        <f t="shared" si="23"/>
        <v>0</v>
      </c>
      <c r="G1510">
        <v>0</v>
      </c>
    </row>
    <row r="1511" spans="1:7" ht="16.5" customHeight="1">
      <c r="A1511" s="9">
        <v>1502</v>
      </c>
      <c r="B1511" s="3">
        <v>13689</v>
      </c>
      <c r="C1511" s="3">
        <v>2059833</v>
      </c>
      <c r="D1511" s="3">
        <v>1502</v>
      </c>
      <c r="E1511" s="4" t="s">
        <v>6</v>
      </c>
      <c r="F1511">
        <f t="shared" si="23"/>
        <v>0</v>
      </c>
      <c r="G1511">
        <v>0</v>
      </c>
    </row>
    <row r="1512" spans="1:7" ht="16.5" customHeight="1">
      <c r="A1512" s="9">
        <v>1503</v>
      </c>
      <c r="B1512" s="3">
        <v>13391</v>
      </c>
      <c r="C1512" s="3">
        <v>2059407</v>
      </c>
      <c r="D1512" s="3">
        <v>1503</v>
      </c>
      <c r="E1512" s="4" t="s">
        <v>7</v>
      </c>
      <c r="F1512">
        <f t="shared" si="23"/>
        <v>3</v>
      </c>
      <c r="G1512">
        <v>1</v>
      </c>
    </row>
    <row r="1513" spans="1:7" ht="16.5" customHeight="1">
      <c r="A1513" s="9">
        <v>1504</v>
      </c>
      <c r="B1513" s="3">
        <v>13398</v>
      </c>
      <c r="C1513" s="3">
        <v>2059415</v>
      </c>
      <c r="D1513" s="3">
        <v>1504</v>
      </c>
      <c r="E1513" s="4" t="s">
        <v>8</v>
      </c>
      <c r="F1513">
        <f t="shared" si="23"/>
        <v>1</v>
      </c>
      <c r="G1513">
        <v>2</v>
      </c>
    </row>
    <row r="1514" spans="1:7" ht="16.5" customHeight="1">
      <c r="A1514" s="9">
        <v>1505</v>
      </c>
      <c r="B1514" s="3">
        <v>13405</v>
      </c>
      <c r="C1514" s="3">
        <v>2059422</v>
      </c>
      <c r="D1514" s="3">
        <v>1505</v>
      </c>
      <c r="E1514" s="4" t="s">
        <v>5</v>
      </c>
      <c r="F1514">
        <f t="shared" si="23"/>
        <v>2</v>
      </c>
      <c r="G1514">
        <v>2</v>
      </c>
    </row>
    <row r="1515" spans="1:7" ht="16.5" customHeight="1">
      <c r="A1515" s="9">
        <v>1506</v>
      </c>
      <c r="B1515" s="3">
        <v>12349</v>
      </c>
      <c r="C1515" s="3">
        <v>2058163</v>
      </c>
      <c r="D1515" s="3">
        <v>1506</v>
      </c>
      <c r="E1515" s="4" t="s">
        <v>8</v>
      </c>
      <c r="F1515">
        <f t="shared" si="23"/>
        <v>1</v>
      </c>
      <c r="G1515">
        <v>0</v>
      </c>
    </row>
    <row r="1516" spans="1:7" ht="16.5" customHeight="1">
      <c r="A1516" s="9">
        <v>1507</v>
      </c>
      <c r="B1516" s="3">
        <v>12699</v>
      </c>
      <c r="C1516" s="3">
        <v>2058427</v>
      </c>
      <c r="D1516" s="3">
        <v>1507</v>
      </c>
      <c r="E1516" s="4" t="s">
        <v>6</v>
      </c>
      <c r="F1516">
        <f t="shared" si="23"/>
        <v>0</v>
      </c>
      <c r="G1516">
        <v>0</v>
      </c>
    </row>
    <row r="1517" spans="1:7" ht="16.5" customHeight="1">
      <c r="A1517" s="9">
        <v>1508</v>
      </c>
      <c r="B1517" s="3">
        <v>12586</v>
      </c>
      <c r="C1517" s="3">
        <v>2060344</v>
      </c>
      <c r="D1517" s="3">
        <v>1508</v>
      </c>
      <c r="E1517" s="4" t="s">
        <v>6</v>
      </c>
      <c r="F1517">
        <f t="shared" si="23"/>
        <v>0</v>
      </c>
      <c r="G1517">
        <v>0</v>
      </c>
    </row>
    <row r="1518" spans="1:7" ht="16.5" customHeight="1">
      <c r="A1518" s="9">
        <v>1510</v>
      </c>
      <c r="B1518" s="3">
        <v>14093</v>
      </c>
      <c r="C1518" s="3">
        <v>2060292</v>
      </c>
      <c r="D1518" s="3">
        <v>1510</v>
      </c>
      <c r="E1518" s="4" t="s">
        <v>6</v>
      </c>
      <c r="F1518">
        <f t="shared" si="23"/>
        <v>0</v>
      </c>
      <c r="G1518">
        <v>3</v>
      </c>
    </row>
    <row r="1519" spans="1:7" ht="16.5" customHeight="1">
      <c r="A1519" s="9">
        <v>1511</v>
      </c>
      <c r="B1519" s="3">
        <v>14094</v>
      </c>
      <c r="C1519" s="3">
        <v>2060294</v>
      </c>
      <c r="D1519" s="3">
        <v>1511</v>
      </c>
      <c r="E1519" s="4" t="s">
        <v>6</v>
      </c>
      <c r="F1519">
        <f t="shared" si="23"/>
        <v>0</v>
      </c>
      <c r="G1519">
        <v>0</v>
      </c>
    </row>
    <row r="1520" spans="1:7" ht="16.5" customHeight="1">
      <c r="A1520" s="9">
        <v>1512</v>
      </c>
      <c r="B1520" s="3">
        <v>13742</v>
      </c>
      <c r="C1520" s="3">
        <v>2059890</v>
      </c>
      <c r="D1520" s="3">
        <v>1512</v>
      </c>
      <c r="E1520" s="4" t="s">
        <v>6</v>
      </c>
      <c r="F1520">
        <f t="shared" si="23"/>
        <v>0</v>
      </c>
      <c r="G1520" t="s">
        <v>91</v>
      </c>
    </row>
    <row r="1521" spans="1:7" ht="16.5" customHeight="1">
      <c r="A1521" s="9">
        <v>1513</v>
      </c>
      <c r="B1521" s="3">
        <v>14951</v>
      </c>
      <c r="C1521" s="3">
        <v>2060336</v>
      </c>
      <c r="D1521" s="3">
        <v>1513</v>
      </c>
      <c r="E1521" s="4" t="s">
        <v>4</v>
      </c>
      <c r="F1521" t="str">
        <f t="shared" si="23"/>
        <v>-</v>
      </c>
      <c r="G1521" t="s">
        <v>91</v>
      </c>
    </row>
    <row r="1522" spans="1:7" ht="16.5" customHeight="1">
      <c r="A1522" s="9">
        <v>1514</v>
      </c>
      <c r="B1522" s="3">
        <v>14008</v>
      </c>
      <c r="C1522" s="3">
        <v>2059883</v>
      </c>
      <c r="D1522" s="3">
        <v>1514</v>
      </c>
      <c r="E1522" s="4" t="s">
        <v>9</v>
      </c>
      <c r="F1522">
        <f t="shared" si="23"/>
        <v>4</v>
      </c>
      <c r="G1522">
        <v>1</v>
      </c>
    </row>
    <row r="1523" spans="1:7" ht="16.5" customHeight="1">
      <c r="A1523" s="9">
        <v>1515</v>
      </c>
      <c r="B1523" s="3">
        <v>14215</v>
      </c>
      <c r="C1523" s="3">
        <v>2060417</v>
      </c>
      <c r="D1523" s="3">
        <v>1515</v>
      </c>
      <c r="E1523" s="4" t="s">
        <v>5</v>
      </c>
      <c r="F1523">
        <f t="shared" si="23"/>
        <v>2</v>
      </c>
      <c r="G1523">
        <v>1</v>
      </c>
    </row>
    <row r="1524" spans="1:7" ht="16.5" customHeight="1">
      <c r="A1524" s="9">
        <v>1516</v>
      </c>
      <c r="B1524" s="3">
        <v>13649</v>
      </c>
      <c r="C1524" s="3">
        <v>2059745</v>
      </c>
      <c r="D1524" s="3">
        <v>1516</v>
      </c>
      <c r="E1524" s="4" t="s">
        <v>8</v>
      </c>
      <c r="F1524">
        <f t="shared" si="23"/>
        <v>1</v>
      </c>
      <c r="G1524">
        <v>4</v>
      </c>
    </row>
    <row r="1525" spans="1:7" ht="16.5" customHeight="1">
      <c r="A1525" s="9">
        <v>1517</v>
      </c>
      <c r="B1525" s="3">
        <v>14141</v>
      </c>
      <c r="C1525" s="3">
        <v>2060338</v>
      </c>
      <c r="D1525" s="3">
        <v>1517</v>
      </c>
      <c r="E1525" s="4" t="s">
        <v>4</v>
      </c>
      <c r="F1525" t="str">
        <f t="shared" si="23"/>
        <v>-</v>
      </c>
      <c r="G1525">
        <v>0</v>
      </c>
    </row>
    <row r="1526" spans="1:7" ht="16.5" customHeight="1">
      <c r="A1526" s="9">
        <v>1518</v>
      </c>
      <c r="B1526" s="3">
        <v>13514</v>
      </c>
      <c r="C1526" s="3">
        <v>2059553</v>
      </c>
      <c r="D1526" s="3">
        <v>1518</v>
      </c>
      <c r="E1526" s="4" t="s">
        <v>6</v>
      </c>
      <c r="F1526">
        <f t="shared" si="23"/>
        <v>0</v>
      </c>
      <c r="G1526">
        <v>0</v>
      </c>
    </row>
    <row r="1527" spans="1:7" ht="16.5" customHeight="1">
      <c r="A1527" s="9">
        <v>1519</v>
      </c>
      <c r="B1527" s="3">
        <v>12518</v>
      </c>
      <c r="C1527" s="3">
        <v>2058496</v>
      </c>
      <c r="D1527" s="3">
        <v>1519</v>
      </c>
      <c r="E1527" s="4" t="s">
        <v>6</v>
      </c>
      <c r="F1527">
        <f t="shared" si="23"/>
        <v>0</v>
      </c>
      <c r="G1527">
        <v>3</v>
      </c>
    </row>
    <row r="1528" spans="1:7" ht="16.5" customHeight="1">
      <c r="A1528" s="9">
        <v>1520</v>
      </c>
      <c r="B1528" s="3">
        <v>12534</v>
      </c>
      <c r="C1528" s="3">
        <v>2058509</v>
      </c>
      <c r="D1528" s="3">
        <v>1520</v>
      </c>
      <c r="E1528" s="4" t="s">
        <v>7</v>
      </c>
      <c r="F1528">
        <f t="shared" si="23"/>
        <v>3</v>
      </c>
      <c r="G1528">
        <v>0</v>
      </c>
    </row>
    <row r="1529" spans="1:7" ht="16.5" customHeight="1">
      <c r="A1529" s="9">
        <v>1521</v>
      </c>
      <c r="B1529" s="3">
        <v>12593</v>
      </c>
      <c r="C1529" s="3">
        <v>2058565</v>
      </c>
      <c r="D1529" s="3">
        <v>1521</v>
      </c>
      <c r="E1529" s="4" t="s">
        <v>6</v>
      </c>
      <c r="F1529">
        <f t="shared" si="23"/>
        <v>0</v>
      </c>
      <c r="G1529">
        <v>0</v>
      </c>
    </row>
    <row r="1530" spans="1:7" ht="16.5" customHeight="1">
      <c r="A1530" s="9">
        <v>1522</v>
      </c>
      <c r="B1530" s="3">
        <v>12226</v>
      </c>
      <c r="C1530" s="3">
        <v>2058364</v>
      </c>
      <c r="D1530" s="3">
        <v>1522</v>
      </c>
      <c r="E1530" s="4" t="s">
        <v>9</v>
      </c>
      <c r="F1530">
        <f t="shared" si="23"/>
        <v>4</v>
      </c>
      <c r="G1530">
        <v>0</v>
      </c>
    </row>
    <row r="1531" spans="1:7" ht="16.5" customHeight="1">
      <c r="A1531" s="9">
        <v>1523</v>
      </c>
      <c r="B1531" s="3">
        <v>14174</v>
      </c>
      <c r="C1531" s="3">
        <v>2060044</v>
      </c>
      <c r="D1531" s="3">
        <v>1523</v>
      </c>
      <c r="E1531" s="4" t="s">
        <v>6</v>
      </c>
      <c r="F1531">
        <f t="shared" si="23"/>
        <v>0</v>
      </c>
      <c r="G1531">
        <v>0</v>
      </c>
    </row>
    <row r="1532" spans="1:7" ht="16.5" customHeight="1">
      <c r="A1532" s="9">
        <v>1524</v>
      </c>
      <c r="B1532" s="3">
        <v>12819</v>
      </c>
      <c r="C1532" s="3">
        <v>2058757</v>
      </c>
      <c r="D1532" s="3">
        <v>1524</v>
      </c>
      <c r="E1532" s="4" t="s">
        <v>9</v>
      </c>
      <c r="F1532">
        <f t="shared" si="23"/>
        <v>4</v>
      </c>
      <c r="G1532">
        <v>0</v>
      </c>
    </row>
    <row r="1533" spans="1:7" ht="16.5" customHeight="1">
      <c r="A1533" s="9">
        <v>1525</v>
      </c>
      <c r="B1533" s="3">
        <v>12829</v>
      </c>
      <c r="C1533" s="3">
        <v>2058762</v>
      </c>
      <c r="D1533" s="3">
        <v>1525</v>
      </c>
      <c r="E1533" s="4" t="s">
        <v>9</v>
      </c>
      <c r="F1533">
        <f t="shared" si="23"/>
        <v>4</v>
      </c>
      <c r="G1533">
        <v>0</v>
      </c>
    </row>
    <row r="1534" spans="1:7" ht="16.5" customHeight="1">
      <c r="A1534" s="9">
        <v>1526</v>
      </c>
      <c r="B1534" s="3">
        <v>12837</v>
      </c>
      <c r="C1534" s="3">
        <v>2058769</v>
      </c>
      <c r="D1534" s="3">
        <v>1526</v>
      </c>
      <c r="E1534" s="4" t="s">
        <v>8</v>
      </c>
      <c r="F1534">
        <f t="shared" si="23"/>
        <v>1</v>
      </c>
      <c r="G1534">
        <v>0</v>
      </c>
    </row>
    <row r="1535" spans="1:7" ht="16.5" customHeight="1">
      <c r="A1535" s="9">
        <v>1527</v>
      </c>
      <c r="B1535" s="3">
        <v>12734</v>
      </c>
      <c r="C1535" s="3">
        <v>2058695</v>
      </c>
      <c r="D1535" s="3">
        <v>1527</v>
      </c>
      <c r="E1535" s="4" t="s">
        <v>5</v>
      </c>
      <c r="F1535">
        <f t="shared" si="23"/>
        <v>2</v>
      </c>
      <c r="G1535">
        <v>0</v>
      </c>
    </row>
    <row r="1536" spans="1:7" ht="16.5" customHeight="1">
      <c r="A1536" s="9">
        <v>1528</v>
      </c>
      <c r="B1536" s="3">
        <v>15129</v>
      </c>
      <c r="C1536" s="3">
        <v>2058776</v>
      </c>
      <c r="D1536" s="3">
        <v>1528</v>
      </c>
      <c r="E1536" s="4" t="s">
        <v>7</v>
      </c>
      <c r="F1536">
        <f t="shared" si="23"/>
        <v>3</v>
      </c>
      <c r="G1536">
        <v>0</v>
      </c>
    </row>
    <row r="1537" spans="1:7" ht="16.5" customHeight="1">
      <c r="A1537" s="9">
        <v>1529</v>
      </c>
      <c r="B1537" s="3">
        <v>13507</v>
      </c>
      <c r="C1537" s="3">
        <v>2059548</v>
      </c>
      <c r="D1537" s="3">
        <v>1529</v>
      </c>
      <c r="E1537" s="4" t="s">
        <v>7</v>
      </c>
      <c r="F1537">
        <f t="shared" si="23"/>
        <v>3</v>
      </c>
      <c r="G1537">
        <v>0</v>
      </c>
    </row>
    <row r="1538" spans="1:7" ht="16.5" customHeight="1">
      <c r="A1538" s="9">
        <v>1530</v>
      </c>
      <c r="B1538" s="3">
        <v>13510</v>
      </c>
      <c r="C1538" s="3">
        <v>2059549</v>
      </c>
      <c r="D1538" s="3">
        <v>1530</v>
      </c>
      <c r="E1538" s="4" t="s">
        <v>9</v>
      </c>
      <c r="F1538">
        <f t="shared" ref="F1538:F1601" si="24">IF(E1538="L0",0,IF(E1538="L1",1,IF(E1538="L2",2,IF(E1538="L3",3,IF(E1538="L4",4,"-")))))</f>
        <v>4</v>
      </c>
      <c r="G1538">
        <v>1</v>
      </c>
    </row>
    <row r="1539" spans="1:7" ht="16.5" customHeight="1">
      <c r="A1539" s="9">
        <v>1530</v>
      </c>
      <c r="B1539" s="3">
        <v>13508</v>
      </c>
      <c r="C1539" s="3">
        <v>2059551</v>
      </c>
      <c r="D1539" s="3">
        <v>1530</v>
      </c>
      <c r="E1539" s="4" t="s">
        <v>7</v>
      </c>
      <c r="F1539">
        <f t="shared" si="24"/>
        <v>3</v>
      </c>
      <c r="G1539">
        <v>0</v>
      </c>
    </row>
    <row r="1540" spans="1:7" ht="16.5" customHeight="1">
      <c r="A1540" s="9">
        <v>1531</v>
      </c>
      <c r="B1540" s="3">
        <v>13515</v>
      </c>
      <c r="C1540" s="3">
        <v>2059555</v>
      </c>
      <c r="D1540" s="3">
        <v>1531</v>
      </c>
      <c r="E1540" s="4" t="s">
        <v>5</v>
      </c>
      <c r="F1540">
        <f t="shared" si="24"/>
        <v>2</v>
      </c>
      <c r="G1540" t="s">
        <v>91</v>
      </c>
    </row>
    <row r="1541" spans="1:7" ht="16.5" customHeight="1">
      <c r="A1541" s="9">
        <v>1532</v>
      </c>
      <c r="B1541" s="3">
        <v>15231</v>
      </c>
      <c r="C1541" s="3">
        <v>2058699</v>
      </c>
      <c r="D1541" s="3">
        <v>1532</v>
      </c>
      <c r="E1541" s="4" t="s">
        <v>10</v>
      </c>
      <c r="F1541" t="str">
        <f t="shared" si="24"/>
        <v>-</v>
      </c>
      <c r="G1541">
        <v>0</v>
      </c>
    </row>
    <row r="1542" spans="1:7" ht="16.5" customHeight="1">
      <c r="A1542" s="9">
        <v>1533</v>
      </c>
      <c r="B1542" s="3">
        <v>15232</v>
      </c>
      <c r="C1542" s="3">
        <v>2058555</v>
      </c>
      <c r="D1542" s="3">
        <v>1533</v>
      </c>
      <c r="E1542" s="4" t="s">
        <v>10</v>
      </c>
      <c r="F1542" t="str">
        <f t="shared" si="24"/>
        <v>-</v>
      </c>
      <c r="G1542">
        <v>0</v>
      </c>
    </row>
    <row r="1543" spans="1:7" ht="16.5" customHeight="1">
      <c r="A1543" s="9">
        <v>1534</v>
      </c>
      <c r="B1543" s="3">
        <v>15126</v>
      </c>
      <c r="C1543" s="3">
        <v>2058490</v>
      </c>
      <c r="D1543" s="3">
        <v>1534</v>
      </c>
      <c r="E1543" s="4" t="s">
        <v>5</v>
      </c>
      <c r="F1543">
        <f t="shared" si="24"/>
        <v>2</v>
      </c>
      <c r="G1543">
        <v>0</v>
      </c>
    </row>
    <row r="1544" spans="1:7" ht="16.5" customHeight="1">
      <c r="A1544" s="9">
        <v>1535</v>
      </c>
      <c r="B1544" s="3">
        <v>12851</v>
      </c>
      <c r="C1544" s="3">
        <v>2058784</v>
      </c>
      <c r="D1544" s="3">
        <v>1535</v>
      </c>
      <c r="E1544" s="4" t="s">
        <v>6</v>
      </c>
      <c r="F1544">
        <f t="shared" si="24"/>
        <v>0</v>
      </c>
      <c r="G1544">
        <v>3</v>
      </c>
    </row>
    <row r="1545" spans="1:7" ht="16.5" customHeight="1">
      <c r="A1545" s="9">
        <v>1536</v>
      </c>
      <c r="B1545" s="3">
        <v>13491</v>
      </c>
      <c r="C1545" s="3">
        <v>2058416</v>
      </c>
      <c r="D1545" s="3">
        <v>1536</v>
      </c>
      <c r="E1545" s="4" t="s">
        <v>9</v>
      </c>
      <c r="F1545">
        <f t="shared" si="24"/>
        <v>4</v>
      </c>
      <c r="G1545">
        <v>0</v>
      </c>
    </row>
    <row r="1546" spans="1:7" ht="16.5" customHeight="1">
      <c r="A1546" s="9">
        <v>1537</v>
      </c>
      <c r="B1546" s="3">
        <v>14682</v>
      </c>
      <c r="C1546" s="3">
        <v>2058122</v>
      </c>
      <c r="D1546" s="3">
        <v>1537</v>
      </c>
      <c r="E1546" s="4" t="s">
        <v>9</v>
      </c>
      <c r="F1546">
        <f t="shared" si="24"/>
        <v>4</v>
      </c>
      <c r="G1546">
        <v>1</v>
      </c>
    </row>
    <row r="1547" spans="1:7" ht="16.5" customHeight="1">
      <c r="A1547" s="9">
        <v>1538</v>
      </c>
      <c r="B1547" s="3">
        <v>13498</v>
      </c>
      <c r="C1547" s="3">
        <v>2059540</v>
      </c>
      <c r="D1547" s="3">
        <v>1538</v>
      </c>
      <c r="E1547" s="4" t="s">
        <v>7</v>
      </c>
      <c r="F1547">
        <f t="shared" si="24"/>
        <v>3</v>
      </c>
      <c r="G1547">
        <v>0</v>
      </c>
    </row>
    <row r="1548" spans="1:7" ht="16.5" customHeight="1">
      <c r="A1548" s="9">
        <v>1539</v>
      </c>
      <c r="B1548" s="3">
        <v>13504</v>
      </c>
      <c r="C1548" s="3">
        <v>2059546</v>
      </c>
      <c r="D1548" s="3">
        <v>1539</v>
      </c>
      <c r="E1548" s="4" t="s">
        <v>9</v>
      </c>
      <c r="F1548">
        <f t="shared" si="24"/>
        <v>4</v>
      </c>
      <c r="G1548">
        <v>0</v>
      </c>
    </row>
    <row r="1549" spans="1:7" ht="16.5" customHeight="1">
      <c r="A1549" s="9">
        <v>1540</v>
      </c>
      <c r="B1549" s="3">
        <v>13506</v>
      </c>
      <c r="C1549" s="3">
        <v>2059547</v>
      </c>
      <c r="D1549" s="3">
        <v>1540</v>
      </c>
      <c r="E1549" s="4" t="s">
        <v>6</v>
      </c>
      <c r="F1549">
        <f t="shared" si="24"/>
        <v>0</v>
      </c>
      <c r="G1549">
        <v>0</v>
      </c>
    </row>
    <row r="1550" spans="1:7" ht="16.5" customHeight="1">
      <c r="A1550" s="9">
        <v>1541</v>
      </c>
      <c r="B1550" s="3">
        <v>12690</v>
      </c>
      <c r="C1550" s="3">
        <v>2058422</v>
      </c>
      <c r="D1550" s="3">
        <v>1541</v>
      </c>
      <c r="E1550" s="4" t="s">
        <v>6</v>
      </c>
      <c r="F1550">
        <f t="shared" si="24"/>
        <v>0</v>
      </c>
      <c r="G1550">
        <v>0</v>
      </c>
    </row>
    <row r="1551" spans="1:7" ht="16.5" customHeight="1">
      <c r="A1551" s="9">
        <v>1542</v>
      </c>
      <c r="B1551" s="3">
        <v>14006</v>
      </c>
      <c r="C1551" s="3">
        <v>2060217</v>
      </c>
      <c r="D1551" s="3">
        <v>1542</v>
      </c>
      <c r="E1551" s="4" t="s">
        <v>6</v>
      </c>
      <c r="F1551">
        <f t="shared" si="24"/>
        <v>0</v>
      </c>
      <c r="G1551">
        <v>2</v>
      </c>
    </row>
    <row r="1552" spans="1:7" ht="16.5" customHeight="1">
      <c r="A1552" s="9">
        <v>1543</v>
      </c>
      <c r="B1552" s="3">
        <v>15233</v>
      </c>
      <c r="C1552" s="3">
        <v>0</v>
      </c>
      <c r="D1552" s="3">
        <v>1543</v>
      </c>
      <c r="E1552" s="4" t="s">
        <v>4</v>
      </c>
      <c r="F1552" t="str">
        <f t="shared" si="24"/>
        <v>-</v>
      </c>
      <c r="G1552" t="s">
        <v>91</v>
      </c>
    </row>
    <row r="1553" spans="1:7" ht="16.5" customHeight="1">
      <c r="A1553" s="9">
        <v>1543</v>
      </c>
      <c r="B1553" s="3">
        <v>14967</v>
      </c>
      <c r="C1553" s="3">
        <v>10144</v>
      </c>
      <c r="D1553" s="3">
        <v>1543</v>
      </c>
      <c r="E1553" s="4" t="s">
        <v>4</v>
      </c>
      <c r="F1553" t="str">
        <f t="shared" si="24"/>
        <v>-</v>
      </c>
      <c r="G1553">
        <v>0</v>
      </c>
    </row>
    <row r="1554" spans="1:7" ht="16.5" customHeight="1">
      <c r="A1554" s="9">
        <v>1544</v>
      </c>
      <c r="B1554" s="3">
        <v>14968</v>
      </c>
      <c r="C1554" s="3">
        <v>10145</v>
      </c>
      <c r="D1554" s="3">
        <v>1544</v>
      </c>
      <c r="E1554" s="4" t="s">
        <v>4</v>
      </c>
      <c r="F1554" t="str">
        <f t="shared" si="24"/>
        <v>-</v>
      </c>
      <c r="G1554">
        <v>0</v>
      </c>
    </row>
    <row r="1555" spans="1:7" ht="16.5" customHeight="1">
      <c r="A1555" s="9">
        <v>1545</v>
      </c>
      <c r="B1555" s="3">
        <v>14970</v>
      </c>
      <c r="C1555" s="3">
        <v>2059933</v>
      </c>
      <c r="D1555" s="3">
        <v>1545</v>
      </c>
      <c r="E1555" s="4" t="s">
        <v>6</v>
      </c>
      <c r="F1555">
        <f t="shared" si="24"/>
        <v>0</v>
      </c>
      <c r="G1555">
        <v>0</v>
      </c>
    </row>
    <row r="1556" spans="1:7" ht="16.5" customHeight="1">
      <c r="A1556" s="9">
        <v>1546</v>
      </c>
      <c r="B1556" s="3">
        <v>13533</v>
      </c>
      <c r="C1556" s="3">
        <v>2059576</v>
      </c>
      <c r="D1556" s="3">
        <v>1546</v>
      </c>
      <c r="E1556" s="4" t="s">
        <v>9</v>
      </c>
      <c r="F1556">
        <f t="shared" si="24"/>
        <v>4</v>
      </c>
      <c r="G1556">
        <v>0</v>
      </c>
    </row>
    <row r="1557" spans="1:7" ht="16.5" customHeight="1">
      <c r="A1557" s="9">
        <v>1547</v>
      </c>
      <c r="B1557" s="3">
        <v>13545</v>
      </c>
      <c r="C1557" s="3">
        <v>2059587</v>
      </c>
      <c r="D1557" s="3">
        <v>1547</v>
      </c>
      <c r="E1557" s="4" t="s">
        <v>9</v>
      </c>
      <c r="F1557">
        <f t="shared" si="24"/>
        <v>4</v>
      </c>
      <c r="G1557">
        <v>3</v>
      </c>
    </row>
    <row r="1558" spans="1:7" ht="16.5" customHeight="1">
      <c r="A1558" s="9">
        <v>1548</v>
      </c>
      <c r="B1558" s="3">
        <v>13552</v>
      </c>
      <c r="C1558" s="3">
        <v>2059594</v>
      </c>
      <c r="D1558" s="3">
        <v>1548</v>
      </c>
      <c r="E1558" s="4" t="s">
        <v>9</v>
      </c>
      <c r="F1558">
        <f t="shared" si="24"/>
        <v>4</v>
      </c>
      <c r="G1558">
        <v>3</v>
      </c>
    </row>
    <row r="1559" spans="1:7" ht="16.5" customHeight="1">
      <c r="A1559" s="9">
        <v>1549</v>
      </c>
      <c r="B1559" s="3">
        <v>14971</v>
      </c>
      <c r="C1559" s="3">
        <v>2060414</v>
      </c>
      <c r="D1559" s="3">
        <v>1549</v>
      </c>
      <c r="E1559" s="4" t="s">
        <v>4</v>
      </c>
      <c r="F1559" t="str">
        <f t="shared" si="24"/>
        <v>-</v>
      </c>
      <c r="G1559">
        <v>0</v>
      </c>
    </row>
    <row r="1560" spans="1:7" ht="16.5" customHeight="1">
      <c r="A1560" s="9">
        <v>1550</v>
      </c>
      <c r="B1560" s="3">
        <v>14262</v>
      </c>
      <c r="C1560" s="3">
        <v>2059798</v>
      </c>
      <c r="D1560" s="3">
        <v>1550</v>
      </c>
      <c r="E1560" s="4" t="s">
        <v>9</v>
      </c>
      <c r="F1560">
        <f t="shared" si="24"/>
        <v>4</v>
      </c>
      <c r="G1560">
        <v>4</v>
      </c>
    </row>
    <row r="1561" spans="1:7" ht="16.5" customHeight="1">
      <c r="A1561" s="9">
        <v>1551</v>
      </c>
      <c r="B1561" s="3">
        <v>14135</v>
      </c>
      <c r="C1561" s="3">
        <v>2059729</v>
      </c>
      <c r="D1561" s="3">
        <v>1551</v>
      </c>
      <c r="E1561" s="4" t="s">
        <v>6</v>
      </c>
      <c r="F1561">
        <f t="shared" si="24"/>
        <v>0</v>
      </c>
      <c r="G1561">
        <v>0</v>
      </c>
    </row>
    <row r="1562" spans="1:7" ht="16.5" customHeight="1">
      <c r="A1562" s="9">
        <v>1552</v>
      </c>
      <c r="B1562" s="3">
        <v>13208</v>
      </c>
      <c r="C1562" s="3">
        <v>2059557</v>
      </c>
      <c r="D1562" s="3">
        <v>1552</v>
      </c>
      <c r="E1562" s="4" t="s">
        <v>6</v>
      </c>
      <c r="F1562">
        <f t="shared" si="24"/>
        <v>0</v>
      </c>
      <c r="G1562">
        <v>3</v>
      </c>
    </row>
    <row r="1563" spans="1:7" ht="16.5" customHeight="1">
      <c r="A1563" s="9">
        <v>1553</v>
      </c>
      <c r="B1563" s="3">
        <v>12277</v>
      </c>
      <c r="C1563" s="3">
        <v>2059565</v>
      </c>
      <c r="D1563" s="3">
        <v>1553</v>
      </c>
      <c r="E1563" s="4" t="s">
        <v>8</v>
      </c>
      <c r="F1563">
        <f t="shared" si="24"/>
        <v>1</v>
      </c>
      <c r="G1563">
        <v>0</v>
      </c>
    </row>
    <row r="1564" spans="1:7" ht="16.5" customHeight="1">
      <c r="A1564" s="9">
        <v>1554</v>
      </c>
      <c r="B1564" s="3">
        <v>15234</v>
      </c>
      <c r="C1564" s="3">
        <v>0</v>
      </c>
      <c r="D1564" s="3">
        <v>1554</v>
      </c>
      <c r="E1564" s="4" t="s">
        <v>4</v>
      </c>
      <c r="F1564" t="str">
        <f t="shared" si="24"/>
        <v>-</v>
      </c>
      <c r="G1564">
        <v>1</v>
      </c>
    </row>
    <row r="1565" spans="1:7" ht="16.5" customHeight="1">
      <c r="A1565" s="9">
        <v>1555</v>
      </c>
      <c r="B1565" s="3">
        <v>13520</v>
      </c>
      <c r="C1565" s="3">
        <v>2059562</v>
      </c>
      <c r="D1565" s="3">
        <v>1555</v>
      </c>
      <c r="E1565" s="4" t="s">
        <v>6</v>
      </c>
      <c r="F1565">
        <f t="shared" si="24"/>
        <v>0</v>
      </c>
      <c r="G1565">
        <v>0</v>
      </c>
    </row>
    <row r="1566" spans="1:7" ht="16.5" customHeight="1">
      <c r="A1566" s="9">
        <v>1556</v>
      </c>
      <c r="B1566" s="3">
        <v>13524</v>
      </c>
      <c r="C1566" s="3">
        <v>2059566</v>
      </c>
      <c r="D1566" s="3">
        <v>1556</v>
      </c>
      <c r="E1566" s="4" t="s">
        <v>6</v>
      </c>
      <c r="F1566">
        <f t="shared" si="24"/>
        <v>0</v>
      </c>
      <c r="G1566">
        <v>4</v>
      </c>
    </row>
    <row r="1567" spans="1:7" ht="16.5" customHeight="1">
      <c r="A1567" s="9">
        <v>1557</v>
      </c>
      <c r="B1567" s="3">
        <v>13527</v>
      </c>
      <c r="C1567" s="3">
        <v>2059569</v>
      </c>
      <c r="D1567" s="3">
        <v>1557</v>
      </c>
      <c r="E1567" s="4" t="s">
        <v>10</v>
      </c>
      <c r="F1567" t="str">
        <f t="shared" si="24"/>
        <v>-</v>
      </c>
      <c r="G1567">
        <v>4</v>
      </c>
    </row>
    <row r="1568" spans="1:7" ht="16.5" customHeight="1">
      <c r="A1568" s="9">
        <v>1558</v>
      </c>
      <c r="B1568" s="3">
        <v>12727</v>
      </c>
      <c r="C1568" s="3">
        <v>2058688</v>
      </c>
      <c r="D1568" s="3">
        <v>1558</v>
      </c>
      <c r="E1568" s="4" t="s">
        <v>6</v>
      </c>
      <c r="F1568">
        <f t="shared" si="24"/>
        <v>0</v>
      </c>
      <c r="G1568" t="s">
        <v>91</v>
      </c>
    </row>
    <row r="1569" spans="1:7" ht="16.5" customHeight="1">
      <c r="A1569" s="9">
        <v>1559</v>
      </c>
      <c r="B1569" s="3">
        <v>14253</v>
      </c>
      <c r="C1569" s="3">
        <v>2060433</v>
      </c>
      <c r="D1569" s="3">
        <v>1559</v>
      </c>
      <c r="E1569" s="4" t="s">
        <v>6</v>
      </c>
      <c r="F1569">
        <f t="shared" si="24"/>
        <v>0</v>
      </c>
      <c r="G1569">
        <v>0</v>
      </c>
    </row>
    <row r="1570" spans="1:7" ht="16.5" customHeight="1">
      <c r="A1570" s="9">
        <v>1560</v>
      </c>
      <c r="B1570" s="3">
        <v>14047</v>
      </c>
      <c r="C1570" s="3">
        <v>2060246</v>
      </c>
      <c r="D1570" s="3">
        <v>1560</v>
      </c>
      <c r="E1570" s="4" t="s">
        <v>8</v>
      </c>
      <c r="F1570">
        <f t="shared" si="24"/>
        <v>1</v>
      </c>
      <c r="G1570">
        <v>1</v>
      </c>
    </row>
    <row r="1571" spans="1:7" ht="16.5" customHeight="1">
      <c r="A1571" s="9">
        <v>1561</v>
      </c>
      <c r="B1571" s="3">
        <v>12492</v>
      </c>
      <c r="C1571" s="3">
        <v>2058472</v>
      </c>
      <c r="D1571" s="3">
        <v>1561</v>
      </c>
      <c r="E1571" s="4" t="s">
        <v>6</v>
      </c>
      <c r="F1571">
        <f t="shared" si="24"/>
        <v>0</v>
      </c>
      <c r="G1571">
        <v>0</v>
      </c>
    </row>
    <row r="1572" spans="1:7" ht="16.5" customHeight="1">
      <c r="A1572" s="9">
        <v>1562</v>
      </c>
      <c r="B1572" s="3">
        <v>12514</v>
      </c>
      <c r="C1572" s="3">
        <v>2058494</v>
      </c>
      <c r="D1572" s="3">
        <v>1562</v>
      </c>
      <c r="E1572" s="4" t="s">
        <v>5</v>
      </c>
      <c r="F1572">
        <f t="shared" si="24"/>
        <v>2</v>
      </c>
      <c r="G1572">
        <v>0</v>
      </c>
    </row>
    <row r="1573" spans="1:7" ht="16.5" customHeight="1">
      <c r="A1573" s="9">
        <v>1563</v>
      </c>
      <c r="B1573" s="3">
        <v>15235</v>
      </c>
      <c r="C1573" s="3">
        <v>0</v>
      </c>
      <c r="D1573" s="3">
        <v>1563</v>
      </c>
      <c r="E1573" s="4" t="s">
        <v>6</v>
      </c>
      <c r="F1573">
        <f t="shared" si="24"/>
        <v>0</v>
      </c>
      <c r="G1573">
        <v>0</v>
      </c>
    </row>
    <row r="1574" spans="1:7" ht="16.5" customHeight="1">
      <c r="A1574" s="9">
        <v>1564</v>
      </c>
      <c r="B1574" s="3">
        <v>14976</v>
      </c>
      <c r="C1574" s="3">
        <v>10148</v>
      </c>
      <c r="D1574" s="3">
        <v>1564</v>
      </c>
      <c r="E1574" s="4" t="s">
        <v>6</v>
      </c>
      <c r="F1574">
        <f t="shared" si="24"/>
        <v>0</v>
      </c>
      <c r="G1574">
        <v>4</v>
      </c>
    </row>
    <row r="1575" spans="1:7" ht="16.5" customHeight="1">
      <c r="A1575" s="9">
        <v>1565</v>
      </c>
      <c r="B1575" s="3">
        <v>14977</v>
      </c>
      <c r="C1575" s="3">
        <v>10149</v>
      </c>
      <c r="D1575" s="3">
        <v>1565</v>
      </c>
      <c r="E1575" s="4" t="s">
        <v>10</v>
      </c>
      <c r="F1575" t="str">
        <f t="shared" si="24"/>
        <v>-</v>
      </c>
      <c r="G1575">
        <v>4</v>
      </c>
    </row>
    <row r="1576" spans="1:7" ht="16.5" customHeight="1">
      <c r="A1576" s="9">
        <v>1566</v>
      </c>
      <c r="B1576" s="3">
        <v>13528</v>
      </c>
      <c r="C1576" s="3">
        <v>2059571</v>
      </c>
      <c r="D1576" s="3">
        <v>1566</v>
      </c>
      <c r="E1576" s="4" t="s">
        <v>5</v>
      </c>
      <c r="F1576">
        <f t="shared" si="24"/>
        <v>2</v>
      </c>
      <c r="G1576">
        <v>0</v>
      </c>
    </row>
    <row r="1577" spans="1:7" ht="16.5" customHeight="1">
      <c r="A1577" s="9">
        <v>1567</v>
      </c>
      <c r="B1577" s="3">
        <v>14972</v>
      </c>
      <c r="C1577" s="3">
        <v>2060135</v>
      </c>
      <c r="D1577" s="3">
        <v>1567</v>
      </c>
      <c r="E1577" s="4" t="s">
        <v>8</v>
      </c>
      <c r="F1577">
        <f t="shared" si="24"/>
        <v>1</v>
      </c>
      <c r="G1577">
        <v>4</v>
      </c>
    </row>
    <row r="1578" spans="1:7" ht="16.5" customHeight="1">
      <c r="A1578" s="9">
        <v>1568</v>
      </c>
      <c r="B1578" s="3">
        <v>12820</v>
      </c>
      <c r="C1578" s="3">
        <v>2058758</v>
      </c>
      <c r="D1578" s="3">
        <v>1568</v>
      </c>
      <c r="E1578" s="4" t="s">
        <v>7</v>
      </c>
      <c r="F1578">
        <f t="shared" si="24"/>
        <v>3</v>
      </c>
      <c r="G1578">
        <v>4</v>
      </c>
    </row>
    <row r="1579" spans="1:7" ht="16.5" customHeight="1">
      <c r="A1579" s="9">
        <v>1569</v>
      </c>
      <c r="B1579" s="3">
        <v>12869</v>
      </c>
      <c r="C1579" s="3">
        <v>2058764</v>
      </c>
      <c r="D1579" s="3">
        <v>1569</v>
      </c>
      <c r="E1579" s="4" t="s">
        <v>7</v>
      </c>
      <c r="F1579">
        <f t="shared" si="24"/>
        <v>3</v>
      </c>
      <c r="G1579" t="s">
        <v>91</v>
      </c>
    </row>
    <row r="1580" spans="1:7" ht="16.5" customHeight="1">
      <c r="A1580" s="9">
        <v>1570</v>
      </c>
      <c r="B1580" s="3">
        <v>15236</v>
      </c>
      <c r="C1580" s="3">
        <v>0</v>
      </c>
      <c r="D1580" s="3">
        <v>1570</v>
      </c>
      <c r="E1580" s="4" t="s">
        <v>7</v>
      </c>
      <c r="F1580">
        <f t="shared" si="24"/>
        <v>3</v>
      </c>
      <c r="G1580" t="s">
        <v>91</v>
      </c>
    </row>
    <row r="1581" spans="1:7" ht="16.5" customHeight="1">
      <c r="A1581" s="9">
        <v>1571</v>
      </c>
      <c r="B1581" s="3">
        <v>12328</v>
      </c>
      <c r="C1581" s="3">
        <v>2058119</v>
      </c>
      <c r="D1581" s="3">
        <v>1571</v>
      </c>
      <c r="E1581" s="4" t="s">
        <v>8</v>
      </c>
      <c r="F1581">
        <f t="shared" si="24"/>
        <v>1</v>
      </c>
      <c r="G1581">
        <v>0</v>
      </c>
    </row>
    <row r="1582" spans="1:7" ht="16.5" customHeight="1">
      <c r="A1582" s="9">
        <v>1572</v>
      </c>
      <c r="B1582" s="3">
        <v>12286</v>
      </c>
      <c r="C1582" s="3">
        <v>2058044</v>
      </c>
      <c r="D1582" s="3">
        <v>1572</v>
      </c>
      <c r="E1582" s="4" t="s">
        <v>5</v>
      </c>
      <c r="F1582">
        <f t="shared" si="24"/>
        <v>2</v>
      </c>
      <c r="G1582">
        <v>3</v>
      </c>
    </row>
    <row r="1583" spans="1:7" ht="16.5" customHeight="1">
      <c r="A1583" s="9">
        <v>1573</v>
      </c>
      <c r="B1583" s="3">
        <v>14172</v>
      </c>
      <c r="C1583" s="3">
        <v>2060362</v>
      </c>
      <c r="D1583" s="3">
        <v>1573</v>
      </c>
      <c r="E1583" s="4" t="s">
        <v>9</v>
      </c>
      <c r="F1583">
        <f t="shared" si="24"/>
        <v>4</v>
      </c>
      <c r="G1583">
        <v>0</v>
      </c>
    </row>
    <row r="1584" spans="1:7" ht="16.5" customHeight="1">
      <c r="A1584" s="9">
        <v>1574</v>
      </c>
      <c r="B1584" s="3">
        <v>13788</v>
      </c>
      <c r="C1584" s="3">
        <v>2059960</v>
      </c>
      <c r="D1584" s="3">
        <v>1574</v>
      </c>
      <c r="E1584" s="4" t="s">
        <v>8</v>
      </c>
      <c r="F1584">
        <f t="shared" si="24"/>
        <v>1</v>
      </c>
      <c r="G1584">
        <v>2</v>
      </c>
    </row>
    <row r="1585" spans="1:7" ht="16.5" customHeight="1">
      <c r="A1585" s="9">
        <v>1575</v>
      </c>
      <c r="B1585" s="3">
        <v>14051</v>
      </c>
      <c r="C1585" s="3">
        <v>2060253</v>
      </c>
      <c r="D1585" s="3">
        <v>1575</v>
      </c>
      <c r="E1585" s="4" t="s">
        <v>4</v>
      </c>
      <c r="F1585" t="str">
        <f t="shared" si="24"/>
        <v>-</v>
      </c>
      <c r="G1585">
        <v>3</v>
      </c>
    </row>
    <row r="1586" spans="1:7" ht="16.5" customHeight="1">
      <c r="A1586" s="9">
        <v>1576</v>
      </c>
      <c r="B1586" s="3">
        <v>14238</v>
      </c>
      <c r="C1586" s="3">
        <v>2059638</v>
      </c>
      <c r="D1586" s="3">
        <v>1576</v>
      </c>
      <c r="E1586" s="4" t="s">
        <v>6</v>
      </c>
      <c r="F1586">
        <f t="shared" si="24"/>
        <v>0</v>
      </c>
      <c r="G1586">
        <v>2</v>
      </c>
    </row>
    <row r="1587" spans="1:7" ht="16.5" customHeight="1">
      <c r="A1587" s="9">
        <v>1577</v>
      </c>
      <c r="B1587" s="3">
        <v>13736</v>
      </c>
      <c r="C1587" s="3">
        <v>2059849</v>
      </c>
      <c r="D1587" s="3">
        <v>1577</v>
      </c>
      <c r="E1587" s="4" t="s">
        <v>6</v>
      </c>
      <c r="F1587">
        <f t="shared" si="24"/>
        <v>0</v>
      </c>
      <c r="G1587">
        <v>0</v>
      </c>
    </row>
    <row r="1588" spans="1:7" ht="16.5" customHeight="1">
      <c r="A1588" s="9">
        <v>1578</v>
      </c>
      <c r="B1588" s="3">
        <v>13715</v>
      </c>
      <c r="C1588" s="3">
        <v>2059851</v>
      </c>
      <c r="D1588" s="3">
        <v>1578</v>
      </c>
      <c r="E1588" s="4" t="s">
        <v>9</v>
      </c>
      <c r="F1588">
        <f t="shared" si="24"/>
        <v>4</v>
      </c>
      <c r="G1588">
        <v>0</v>
      </c>
    </row>
    <row r="1589" spans="1:7" ht="16.5" customHeight="1">
      <c r="A1589" s="9">
        <v>1579</v>
      </c>
      <c r="B1589" s="3">
        <v>12850</v>
      </c>
      <c r="C1589" s="3">
        <v>2058783</v>
      </c>
      <c r="D1589" s="3">
        <v>1579</v>
      </c>
      <c r="E1589" s="4" t="s">
        <v>5</v>
      </c>
      <c r="F1589">
        <f t="shared" si="24"/>
        <v>2</v>
      </c>
      <c r="G1589" t="s">
        <v>91</v>
      </c>
    </row>
    <row r="1590" spans="1:7" ht="16.5" customHeight="1">
      <c r="A1590" s="9">
        <v>1580</v>
      </c>
      <c r="B1590" s="3">
        <v>12381</v>
      </c>
      <c r="C1590" s="3">
        <v>2058218</v>
      </c>
      <c r="D1590" s="3">
        <v>1580</v>
      </c>
      <c r="E1590" s="4" t="s">
        <v>7</v>
      </c>
      <c r="F1590">
        <f t="shared" si="24"/>
        <v>3</v>
      </c>
      <c r="G1590">
        <v>3</v>
      </c>
    </row>
    <row r="1591" spans="1:7" ht="16.5" customHeight="1">
      <c r="A1591" s="9">
        <v>1581</v>
      </c>
      <c r="B1591" s="3">
        <v>13492</v>
      </c>
      <c r="C1591" s="3">
        <v>2059531</v>
      </c>
      <c r="D1591" s="3">
        <v>1581</v>
      </c>
      <c r="E1591" s="4" t="s">
        <v>6</v>
      </c>
      <c r="F1591">
        <f t="shared" si="24"/>
        <v>0</v>
      </c>
      <c r="G1591">
        <v>2</v>
      </c>
    </row>
    <row r="1592" spans="1:7" ht="16.5" customHeight="1">
      <c r="A1592" s="9">
        <v>1582</v>
      </c>
      <c r="B1592" s="3">
        <v>12953</v>
      </c>
      <c r="C1592" s="3">
        <v>2058865</v>
      </c>
      <c r="D1592" s="3">
        <v>1582</v>
      </c>
      <c r="E1592" s="4" t="s">
        <v>9</v>
      </c>
      <c r="F1592">
        <f t="shared" si="24"/>
        <v>4</v>
      </c>
      <c r="G1592">
        <v>0</v>
      </c>
    </row>
    <row r="1593" spans="1:7" ht="16.5" customHeight="1">
      <c r="A1593" s="9">
        <v>1583</v>
      </c>
      <c r="B1593" s="3">
        <v>13500</v>
      </c>
      <c r="C1593" s="3">
        <v>2059541</v>
      </c>
      <c r="D1593" s="3">
        <v>1583</v>
      </c>
      <c r="E1593" s="4" t="s">
        <v>6</v>
      </c>
      <c r="F1593">
        <f t="shared" si="24"/>
        <v>0</v>
      </c>
      <c r="G1593">
        <v>0</v>
      </c>
    </row>
    <row r="1594" spans="1:7" ht="16.5" customHeight="1">
      <c r="A1594" s="9">
        <v>1584</v>
      </c>
      <c r="B1594" s="3">
        <v>12757</v>
      </c>
      <c r="C1594" s="3">
        <v>2058420</v>
      </c>
      <c r="D1594" s="3">
        <v>1584</v>
      </c>
      <c r="E1594" s="4" t="s">
        <v>6</v>
      </c>
      <c r="F1594">
        <f t="shared" si="24"/>
        <v>0</v>
      </c>
      <c r="G1594">
        <v>0</v>
      </c>
    </row>
    <row r="1595" spans="1:7" ht="16.5" customHeight="1">
      <c r="A1595" s="9">
        <v>1585</v>
      </c>
      <c r="B1595" s="3">
        <v>13004</v>
      </c>
      <c r="C1595" s="3">
        <v>2058913</v>
      </c>
      <c r="D1595" s="3">
        <v>1585</v>
      </c>
      <c r="E1595" s="4" t="s">
        <v>4</v>
      </c>
      <c r="F1595" t="str">
        <f t="shared" si="24"/>
        <v>-</v>
      </c>
      <c r="G1595" t="s">
        <v>91</v>
      </c>
    </row>
    <row r="1596" spans="1:7" ht="16.5" customHeight="1">
      <c r="A1596" s="9">
        <v>1586</v>
      </c>
      <c r="B1596" s="3">
        <v>15237</v>
      </c>
      <c r="C1596" s="3">
        <v>0</v>
      </c>
      <c r="D1596" s="3">
        <v>1586</v>
      </c>
      <c r="E1596" s="4" t="s">
        <v>4</v>
      </c>
      <c r="F1596" t="str">
        <f t="shared" si="24"/>
        <v>-</v>
      </c>
      <c r="G1596">
        <v>0</v>
      </c>
    </row>
    <row r="1597" spans="1:7" ht="16.5" customHeight="1">
      <c r="A1597" s="9">
        <v>1587</v>
      </c>
      <c r="B1597" s="3">
        <v>15238</v>
      </c>
      <c r="C1597" s="3">
        <v>0</v>
      </c>
      <c r="D1597" s="3">
        <v>1587</v>
      </c>
      <c r="E1597" s="4" t="s">
        <v>4</v>
      </c>
      <c r="F1597" t="str">
        <f t="shared" si="24"/>
        <v>-</v>
      </c>
      <c r="G1597">
        <v>0</v>
      </c>
    </row>
    <row r="1598" spans="1:7" ht="16.5" customHeight="1">
      <c r="A1598" s="9">
        <v>1588</v>
      </c>
      <c r="B1598" s="3">
        <v>15239</v>
      </c>
      <c r="C1598" s="3">
        <v>0</v>
      </c>
      <c r="D1598" s="3">
        <v>1588</v>
      </c>
      <c r="E1598" s="4" t="s">
        <v>4</v>
      </c>
      <c r="F1598" t="str">
        <f t="shared" si="24"/>
        <v>-</v>
      </c>
      <c r="G1598">
        <v>0</v>
      </c>
    </row>
    <row r="1599" spans="1:7" ht="16.5" customHeight="1">
      <c r="A1599" s="9">
        <v>1589</v>
      </c>
      <c r="B1599" s="3">
        <v>15240</v>
      </c>
      <c r="C1599" s="3">
        <v>0</v>
      </c>
      <c r="D1599" s="3">
        <v>1589</v>
      </c>
      <c r="E1599" s="4" t="s">
        <v>4</v>
      </c>
      <c r="F1599" t="str">
        <f t="shared" si="24"/>
        <v>-</v>
      </c>
      <c r="G1599">
        <v>2</v>
      </c>
    </row>
    <row r="1600" spans="1:7" ht="16.5" customHeight="1">
      <c r="A1600" s="9">
        <v>1590</v>
      </c>
      <c r="B1600" s="3">
        <v>12991</v>
      </c>
      <c r="C1600" s="3">
        <v>2058899</v>
      </c>
      <c r="D1600" s="3">
        <v>1590</v>
      </c>
      <c r="E1600" s="4" t="s">
        <v>6</v>
      </c>
      <c r="F1600">
        <f t="shared" si="24"/>
        <v>0</v>
      </c>
      <c r="G1600">
        <v>3</v>
      </c>
    </row>
    <row r="1601" spans="1:7" ht="16.5" customHeight="1">
      <c r="A1601" s="9">
        <v>1591</v>
      </c>
      <c r="B1601" s="3">
        <v>15241</v>
      </c>
      <c r="C1601" s="3">
        <v>0</v>
      </c>
      <c r="D1601" s="3">
        <v>1591</v>
      </c>
      <c r="E1601" s="4" t="s">
        <v>4</v>
      </c>
      <c r="F1601" t="str">
        <f t="shared" si="24"/>
        <v>-</v>
      </c>
      <c r="G1601">
        <v>4</v>
      </c>
    </row>
    <row r="1602" spans="1:7" ht="16.5" customHeight="1">
      <c r="A1602" s="9">
        <v>1592</v>
      </c>
      <c r="B1602" s="3">
        <v>15242</v>
      </c>
      <c r="C1602" s="3">
        <v>0</v>
      </c>
      <c r="D1602" s="3">
        <v>1592</v>
      </c>
      <c r="E1602" s="4" t="s">
        <v>4</v>
      </c>
      <c r="F1602" t="str">
        <f t="shared" ref="F1602:F1665" si="25">IF(E1602="L0",0,IF(E1602="L1",1,IF(E1602="L2",2,IF(E1602="L3",3,IF(E1602="L4",4,"-")))))</f>
        <v>-</v>
      </c>
      <c r="G1602">
        <v>3</v>
      </c>
    </row>
    <row r="1603" spans="1:7" ht="16.5" customHeight="1">
      <c r="A1603" s="9">
        <v>1593</v>
      </c>
      <c r="B1603" s="3">
        <v>15243</v>
      </c>
      <c r="C1603" s="3">
        <v>0</v>
      </c>
      <c r="D1603" s="3">
        <v>1593</v>
      </c>
      <c r="E1603" s="4" t="s">
        <v>4</v>
      </c>
      <c r="F1603" t="str">
        <f t="shared" si="25"/>
        <v>-</v>
      </c>
      <c r="G1603">
        <v>0</v>
      </c>
    </row>
    <row r="1604" spans="1:7" ht="16.5" customHeight="1">
      <c r="A1604" s="9">
        <v>1594</v>
      </c>
      <c r="B1604" s="3">
        <v>13978</v>
      </c>
      <c r="C1604" s="3">
        <v>2060184</v>
      </c>
      <c r="D1604" s="3">
        <v>1594</v>
      </c>
      <c r="E1604" s="4" t="s">
        <v>7</v>
      </c>
      <c r="F1604">
        <f t="shared" si="25"/>
        <v>3</v>
      </c>
      <c r="G1604">
        <v>0</v>
      </c>
    </row>
    <row r="1605" spans="1:7" ht="16.5" customHeight="1">
      <c r="A1605" s="9">
        <v>1595</v>
      </c>
      <c r="B1605" s="3">
        <v>14237</v>
      </c>
      <c r="C1605" s="3">
        <v>2060390</v>
      </c>
      <c r="D1605" s="3">
        <v>1595</v>
      </c>
      <c r="E1605" s="4" t="s">
        <v>8</v>
      </c>
      <c r="F1605">
        <f t="shared" si="25"/>
        <v>1</v>
      </c>
      <c r="G1605">
        <v>0</v>
      </c>
    </row>
    <row r="1606" spans="1:7" ht="16.5" customHeight="1">
      <c r="A1606" s="9">
        <v>1596</v>
      </c>
      <c r="B1606" s="3">
        <v>13856</v>
      </c>
      <c r="C1606" s="3">
        <v>2060049</v>
      </c>
      <c r="D1606" s="3">
        <v>1596</v>
      </c>
      <c r="E1606" s="4" t="s">
        <v>9</v>
      </c>
      <c r="F1606">
        <f t="shared" si="25"/>
        <v>4</v>
      </c>
      <c r="G1606">
        <v>0</v>
      </c>
    </row>
    <row r="1607" spans="1:7" ht="16.5" customHeight="1">
      <c r="A1607" s="9">
        <v>1597</v>
      </c>
      <c r="B1607" s="3">
        <v>14990</v>
      </c>
      <c r="C1607" s="3">
        <v>2058788</v>
      </c>
      <c r="D1607" s="3">
        <v>1597</v>
      </c>
      <c r="E1607" s="4" t="s">
        <v>4</v>
      </c>
      <c r="F1607" t="str">
        <f t="shared" si="25"/>
        <v>-</v>
      </c>
      <c r="G1607">
        <v>0</v>
      </c>
    </row>
    <row r="1608" spans="1:7" ht="16.5" customHeight="1">
      <c r="A1608" s="9">
        <v>1598</v>
      </c>
      <c r="B1608" s="3">
        <v>12972</v>
      </c>
      <c r="C1608" s="3">
        <v>2058884</v>
      </c>
      <c r="D1608" s="3">
        <v>1598</v>
      </c>
      <c r="E1608" s="4" t="s">
        <v>6</v>
      </c>
      <c r="F1608">
        <f t="shared" si="25"/>
        <v>0</v>
      </c>
      <c r="G1608">
        <v>0</v>
      </c>
    </row>
    <row r="1609" spans="1:7" ht="16.5" customHeight="1">
      <c r="A1609" s="9">
        <v>1599</v>
      </c>
      <c r="B1609" s="3">
        <v>14974</v>
      </c>
      <c r="C1609" s="3">
        <v>2059813</v>
      </c>
      <c r="D1609" s="3">
        <v>1599</v>
      </c>
      <c r="E1609" s="4" t="s">
        <v>6</v>
      </c>
      <c r="F1609">
        <f t="shared" si="25"/>
        <v>0</v>
      </c>
      <c r="G1609">
        <v>0</v>
      </c>
    </row>
    <row r="1610" spans="1:7" ht="16.5" customHeight="1">
      <c r="A1610" s="9">
        <v>1600</v>
      </c>
      <c r="B1610" s="3">
        <v>14151</v>
      </c>
      <c r="C1610" s="3">
        <v>2060345</v>
      </c>
      <c r="D1610" s="3">
        <v>1600</v>
      </c>
      <c r="E1610" s="4" t="s">
        <v>6</v>
      </c>
      <c r="F1610">
        <f t="shared" si="25"/>
        <v>0</v>
      </c>
      <c r="G1610">
        <v>0</v>
      </c>
    </row>
    <row r="1611" spans="1:7" ht="16.5" customHeight="1">
      <c r="A1611" s="9">
        <v>1601</v>
      </c>
      <c r="B1611" s="3">
        <v>14181</v>
      </c>
      <c r="C1611" s="3">
        <v>2060385</v>
      </c>
      <c r="D1611" s="3">
        <v>1601</v>
      </c>
      <c r="E1611" s="4" t="s">
        <v>6</v>
      </c>
      <c r="F1611">
        <f t="shared" si="25"/>
        <v>0</v>
      </c>
      <c r="G1611">
        <v>0</v>
      </c>
    </row>
    <row r="1612" spans="1:7" ht="16.5" customHeight="1">
      <c r="A1612" s="9">
        <v>1602</v>
      </c>
      <c r="B1612" s="3">
        <v>13565</v>
      </c>
      <c r="C1612" s="3">
        <v>2059607</v>
      </c>
      <c r="D1612" s="3">
        <v>1602</v>
      </c>
      <c r="E1612" s="4" t="s">
        <v>6</v>
      </c>
      <c r="F1612">
        <f t="shared" si="25"/>
        <v>0</v>
      </c>
      <c r="G1612">
        <v>0</v>
      </c>
    </row>
    <row r="1613" spans="1:7" ht="16.5" customHeight="1">
      <c r="A1613" s="9">
        <v>1603</v>
      </c>
      <c r="B1613" s="3">
        <v>15244</v>
      </c>
      <c r="C1613" s="3">
        <v>0</v>
      </c>
      <c r="D1613" s="3">
        <v>1603</v>
      </c>
      <c r="E1613" s="4" t="s">
        <v>9</v>
      </c>
      <c r="F1613">
        <f t="shared" si="25"/>
        <v>4</v>
      </c>
      <c r="G1613">
        <v>1</v>
      </c>
    </row>
    <row r="1614" spans="1:7" ht="16.5" customHeight="1">
      <c r="A1614" s="9">
        <v>1604</v>
      </c>
      <c r="B1614" s="3">
        <v>13557</v>
      </c>
      <c r="C1614" s="3">
        <v>2059599</v>
      </c>
      <c r="D1614" s="3">
        <v>1604</v>
      </c>
      <c r="E1614" s="4" t="s">
        <v>6</v>
      </c>
      <c r="F1614">
        <f t="shared" si="25"/>
        <v>0</v>
      </c>
      <c r="G1614">
        <v>0</v>
      </c>
    </row>
    <row r="1615" spans="1:7" ht="16.5" customHeight="1">
      <c r="A1615" s="9">
        <v>1605</v>
      </c>
      <c r="B1615" s="3">
        <v>13535</v>
      </c>
      <c r="C1615" s="3">
        <v>2059578</v>
      </c>
      <c r="D1615" s="3">
        <v>1605</v>
      </c>
      <c r="E1615" s="4" t="s">
        <v>8</v>
      </c>
      <c r="F1615">
        <f t="shared" si="25"/>
        <v>1</v>
      </c>
      <c r="G1615">
        <v>4</v>
      </c>
    </row>
    <row r="1616" spans="1:7" ht="16.5" customHeight="1">
      <c r="A1616" s="9">
        <v>1606</v>
      </c>
      <c r="B1616" s="3">
        <v>14810</v>
      </c>
      <c r="C1616" s="3">
        <v>2060438</v>
      </c>
      <c r="D1616" s="3">
        <v>1606</v>
      </c>
      <c r="E1616" s="4" t="s">
        <v>7</v>
      </c>
      <c r="F1616">
        <f t="shared" si="25"/>
        <v>3</v>
      </c>
      <c r="G1616">
        <v>0</v>
      </c>
    </row>
    <row r="1617" spans="1:7" ht="16.5" customHeight="1">
      <c r="A1617" s="9">
        <v>1607</v>
      </c>
      <c r="B1617" s="3">
        <v>14020</v>
      </c>
      <c r="C1617" s="3">
        <v>2060354</v>
      </c>
      <c r="D1617" s="3">
        <v>1607</v>
      </c>
      <c r="E1617" s="4" t="s">
        <v>6</v>
      </c>
      <c r="F1617">
        <f t="shared" si="25"/>
        <v>0</v>
      </c>
      <c r="G1617">
        <v>4</v>
      </c>
    </row>
    <row r="1618" spans="1:7" ht="16.5" customHeight="1">
      <c r="A1618" s="9">
        <v>1608</v>
      </c>
      <c r="B1618" s="3">
        <v>13966</v>
      </c>
      <c r="C1618" s="3">
        <v>2060168</v>
      </c>
      <c r="D1618" s="3">
        <v>1608</v>
      </c>
      <c r="E1618" s="4" t="s">
        <v>8</v>
      </c>
      <c r="F1618">
        <f t="shared" si="25"/>
        <v>1</v>
      </c>
      <c r="G1618">
        <v>1</v>
      </c>
    </row>
    <row r="1619" spans="1:7" ht="16.5" customHeight="1">
      <c r="A1619" s="9">
        <v>1609</v>
      </c>
      <c r="B1619" s="3">
        <v>14294</v>
      </c>
      <c r="C1619" s="3">
        <v>2060466</v>
      </c>
      <c r="D1619" s="3">
        <v>1609</v>
      </c>
      <c r="E1619" s="4" t="s">
        <v>6</v>
      </c>
      <c r="F1619">
        <f t="shared" si="25"/>
        <v>0</v>
      </c>
      <c r="G1619">
        <v>4</v>
      </c>
    </row>
    <row r="1620" spans="1:7" ht="16.5" customHeight="1">
      <c r="A1620" s="9">
        <v>1610</v>
      </c>
      <c r="B1620" s="3">
        <v>12509</v>
      </c>
      <c r="C1620" s="3">
        <v>2059668</v>
      </c>
      <c r="D1620" s="3">
        <v>1610</v>
      </c>
      <c r="E1620" s="4" t="s">
        <v>6</v>
      </c>
      <c r="F1620">
        <f t="shared" si="25"/>
        <v>0</v>
      </c>
      <c r="G1620">
        <v>0</v>
      </c>
    </row>
    <row r="1621" spans="1:7" ht="16.5" customHeight="1">
      <c r="A1621" s="9">
        <v>1611</v>
      </c>
      <c r="B1621" s="3">
        <v>13777</v>
      </c>
      <c r="C1621" s="3">
        <v>2059948</v>
      </c>
      <c r="D1621" s="3">
        <v>1611</v>
      </c>
      <c r="E1621" s="4" t="s">
        <v>6</v>
      </c>
      <c r="F1621">
        <f t="shared" si="25"/>
        <v>0</v>
      </c>
      <c r="G1621">
        <v>1</v>
      </c>
    </row>
    <row r="1622" spans="1:7" ht="16.5" customHeight="1">
      <c r="A1622" s="9">
        <v>1612</v>
      </c>
      <c r="B1622" s="3">
        <v>14188</v>
      </c>
      <c r="C1622" s="3">
        <v>2060380</v>
      </c>
      <c r="D1622" s="3">
        <v>1612</v>
      </c>
      <c r="E1622" s="4" t="s">
        <v>6</v>
      </c>
      <c r="F1622">
        <f t="shared" si="25"/>
        <v>0</v>
      </c>
      <c r="G1622">
        <v>3</v>
      </c>
    </row>
    <row r="1623" spans="1:7" ht="16.5" customHeight="1">
      <c r="A1623" s="9">
        <v>1613</v>
      </c>
      <c r="B1623" s="3">
        <v>12493</v>
      </c>
      <c r="C1623" s="3">
        <v>2058473</v>
      </c>
      <c r="D1623" s="3">
        <v>1613</v>
      </c>
      <c r="E1623" s="4" t="s">
        <v>9</v>
      </c>
      <c r="F1623">
        <f t="shared" si="25"/>
        <v>4</v>
      </c>
      <c r="G1623">
        <v>1</v>
      </c>
    </row>
    <row r="1624" spans="1:7" ht="16.5" customHeight="1">
      <c r="A1624" s="9">
        <v>1614</v>
      </c>
      <c r="B1624" s="3">
        <v>14325</v>
      </c>
      <c r="C1624" s="3">
        <v>2060508</v>
      </c>
      <c r="D1624" s="3">
        <v>1614</v>
      </c>
      <c r="E1624" s="4" t="s">
        <v>9</v>
      </c>
      <c r="F1624">
        <f t="shared" si="25"/>
        <v>4</v>
      </c>
      <c r="G1624">
        <v>3</v>
      </c>
    </row>
    <row r="1625" spans="1:7" ht="16.5" customHeight="1">
      <c r="A1625" s="9">
        <v>1616</v>
      </c>
      <c r="B1625" s="3">
        <v>13842</v>
      </c>
      <c r="C1625" s="3">
        <v>2060029</v>
      </c>
      <c r="D1625" s="3">
        <v>1616</v>
      </c>
      <c r="E1625" s="4" t="s">
        <v>9</v>
      </c>
      <c r="F1625">
        <f t="shared" si="25"/>
        <v>4</v>
      </c>
      <c r="G1625">
        <v>0</v>
      </c>
    </row>
    <row r="1626" spans="1:7" ht="16.5" customHeight="1">
      <c r="A1626" s="9">
        <v>1617</v>
      </c>
      <c r="B1626" s="3">
        <v>14923</v>
      </c>
      <c r="C1626" s="3">
        <v>10083</v>
      </c>
      <c r="D1626" s="3">
        <v>1617</v>
      </c>
      <c r="E1626" s="4" t="s">
        <v>8</v>
      </c>
      <c r="F1626">
        <f t="shared" si="25"/>
        <v>1</v>
      </c>
      <c r="G1626">
        <v>3</v>
      </c>
    </row>
    <row r="1627" spans="1:7" ht="16.5" customHeight="1">
      <c r="A1627" s="9">
        <v>1618</v>
      </c>
      <c r="B1627" s="3">
        <v>14902</v>
      </c>
      <c r="C1627" s="3">
        <v>10065</v>
      </c>
      <c r="D1627" s="3">
        <v>1618</v>
      </c>
      <c r="E1627" s="4" t="s">
        <v>8</v>
      </c>
      <c r="F1627">
        <f t="shared" si="25"/>
        <v>1</v>
      </c>
      <c r="G1627">
        <v>1</v>
      </c>
    </row>
    <row r="1628" spans="1:7" ht="16.5" customHeight="1">
      <c r="A1628" s="9">
        <v>1619</v>
      </c>
      <c r="B1628" s="3">
        <v>14903</v>
      </c>
      <c r="C1628" s="3">
        <v>10066</v>
      </c>
      <c r="D1628" s="3">
        <v>1619</v>
      </c>
      <c r="E1628" s="4" t="s">
        <v>5</v>
      </c>
      <c r="F1628">
        <f t="shared" si="25"/>
        <v>2</v>
      </c>
      <c r="G1628">
        <v>4</v>
      </c>
    </row>
    <row r="1629" spans="1:7" ht="16.5" customHeight="1">
      <c r="A1629" s="9">
        <v>1620</v>
      </c>
      <c r="B1629" s="3">
        <v>14904</v>
      </c>
      <c r="C1629" s="3">
        <v>10064</v>
      </c>
      <c r="D1629" s="3">
        <v>1620</v>
      </c>
      <c r="E1629" s="4" t="s">
        <v>5</v>
      </c>
      <c r="F1629">
        <f t="shared" si="25"/>
        <v>2</v>
      </c>
      <c r="G1629">
        <v>4</v>
      </c>
    </row>
    <row r="1630" spans="1:7" ht="16.5" customHeight="1">
      <c r="A1630" s="9">
        <v>1621</v>
      </c>
      <c r="B1630" s="3">
        <v>14341</v>
      </c>
      <c r="C1630" s="3">
        <v>2060539</v>
      </c>
      <c r="D1630" s="3">
        <v>1621</v>
      </c>
      <c r="E1630" s="4" t="s">
        <v>6</v>
      </c>
      <c r="F1630">
        <f t="shared" si="25"/>
        <v>0</v>
      </c>
      <c r="G1630">
        <v>4</v>
      </c>
    </row>
    <row r="1631" spans="1:7" ht="16.5" customHeight="1">
      <c r="A1631" s="9">
        <v>1622</v>
      </c>
      <c r="B1631" s="3">
        <v>14334</v>
      </c>
      <c r="C1631" s="3">
        <v>2060531</v>
      </c>
      <c r="D1631" s="3">
        <v>1622</v>
      </c>
      <c r="E1631" s="4" t="s">
        <v>6</v>
      </c>
      <c r="F1631">
        <f t="shared" si="25"/>
        <v>0</v>
      </c>
      <c r="G1631">
        <v>0</v>
      </c>
    </row>
    <row r="1632" spans="1:7" ht="16.5" customHeight="1">
      <c r="A1632" s="9">
        <v>1623</v>
      </c>
      <c r="B1632" s="3">
        <v>14328</v>
      </c>
      <c r="C1632" s="3">
        <v>2060532</v>
      </c>
      <c r="D1632" s="3">
        <v>1623</v>
      </c>
      <c r="E1632" s="4" t="s">
        <v>6</v>
      </c>
      <c r="F1632">
        <f t="shared" si="25"/>
        <v>0</v>
      </c>
      <c r="G1632">
        <v>4</v>
      </c>
    </row>
    <row r="1633" spans="1:7" ht="16.5" customHeight="1">
      <c r="A1633" s="9">
        <v>1624</v>
      </c>
      <c r="B1633" s="3">
        <v>14322</v>
      </c>
      <c r="C1633" s="3">
        <v>2060503</v>
      </c>
      <c r="D1633" s="3">
        <v>1624</v>
      </c>
      <c r="E1633" s="4" t="s">
        <v>8</v>
      </c>
      <c r="F1633">
        <f t="shared" si="25"/>
        <v>1</v>
      </c>
      <c r="G1633">
        <v>2</v>
      </c>
    </row>
    <row r="1634" spans="1:7" ht="16.5" customHeight="1">
      <c r="A1634" s="9">
        <v>1625</v>
      </c>
      <c r="B1634" s="3">
        <v>14338</v>
      </c>
      <c r="C1634" s="3">
        <v>2060537</v>
      </c>
      <c r="D1634" s="3">
        <v>1625</v>
      </c>
      <c r="E1634" s="4" t="s">
        <v>6</v>
      </c>
      <c r="F1634">
        <f t="shared" si="25"/>
        <v>0</v>
      </c>
      <c r="G1634">
        <v>0</v>
      </c>
    </row>
    <row r="1635" spans="1:7" ht="16.5" customHeight="1">
      <c r="A1635" s="9">
        <v>1626</v>
      </c>
      <c r="B1635" s="3">
        <v>14323</v>
      </c>
      <c r="C1635" s="3">
        <v>2060504</v>
      </c>
      <c r="D1635" s="3">
        <v>1626</v>
      </c>
      <c r="E1635" s="4" t="s">
        <v>6</v>
      </c>
      <c r="F1635">
        <f t="shared" si="25"/>
        <v>0</v>
      </c>
      <c r="G1635">
        <v>0</v>
      </c>
    </row>
    <row r="1636" spans="1:7" ht="16.5" customHeight="1">
      <c r="A1636" s="9">
        <v>1627</v>
      </c>
      <c r="B1636" s="3">
        <v>13801</v>
      </c>
      <c r="C1636" s="3">
        <v>2059978</v>
      </c>
      <c r="D1636" s="3">
        <v>1627</v>
      </c>
      <c r="E1636" s="4" t="s">
        <v>9</v>
      </c>
      <c r="F1636">
        <f t="shared" si="25"/>
        <v>4</v>
      </c>
      <c r="G1636">
        <v>1</v>
      </c>
    </row>
    <row r="1637" spans="1:7" ht="16.5" customHeight="1">
      <c r="A1637" s="9">
        <v>1628</v>
      </c>
      <c r="B1637" s="3">
        <v>14235</v>
      </c>
      <c r="C1637" s="3">
        <v>2059929</v>
      </c>
      <c r="D1637" s="3">
        <v>1628</v>
      </c>
      <c r="E1637" s="4" t="s">
        <v>7</v>
      </c>
      <c r="F1637">
        <f t="shared" si="25"/>
        <v>3</v>
      </c>
      <c r="G1637">
        <v>0</v>
      </c>
    </row>
    <row r="1638" spans="1:7" ht="16.5" customHeight="1">
      <c r="A1638" s="9">
        <v>1629</v>
      </c>
      <c r="B1638" s="3">
        <v>13857</v>
      </c>
      <c r="C1638" s="3">
        <v>2060050</v>
      </c>
      <c r="D1638" s="3">
        <v>1629</v>
      </c>
      <c r="E1638" s="4" t="s">
        <v>7</v>
      </c>
      <c r="F1638">
        <f t="shared" si="25"/>
        <v>3</v>
      </c>
      <c r="G1638">
        <v>1</v>
      </c>
    </row>
    <row r="1639" spans="1:7" ht="16.5" customHeight="1">
      <c r="A1639" s="9">
        <v>1630</v>
      </c>
      <c r="B1639" s="3">
        <v>13681</v>
      </c>
      <c r="C1639" s="3">
        <v>2059787</v>
      </c>
      <c r="D1639" s="3">
        <v>1630</v>
      </c>
      <c r="E1639" s="4" t="s">
        <v>8</v>
      </c>
      <c r="F1639">
        <f t="shared" si="25"/>
        <v>1</v>
      </c>
      <c r="G1639">
        <v>1</v>
      </c>
    </row>
    <row r="1640" spans="1:7" ht="16.5" customHeight="1">
      <c r="A1640" s="9">
        <v>1631</v>
      </c>
      <c r="B1640" s="3">
        <v>14975</v>
      </c>
      <c r="C1640" s="3">
        <v>3310147</v>
      </c>
      <c r="D1640" s="3">
        <v>1631</v>
      </c>
      <c r="E1640" s="4" t="s">
        <v>7</v>
      </c>
      <c r="F1640">
        <f t="shared" si="25"/>
        <v>3</v>
      </c>
      <c r="G1640">
        <v>0</v>
      </c>
    </row>
    <row r="1641" spans="1:7" ht="16.5" customHeight="1">
      <c r="A1641" s="9">
        <v>1632</v>
      </c>
      <c r="B1641" s="3">
        <v>13786</v>
      </c>
      <c r="C1641" s="3">
        <v>2059958</v>
      </c>
      <c r="D1641" s="3">
        <v>1632</v>
      </c>
      <c r="E1641" s="4" t="s">
        <v>7</v>
      </c>
      <c r="F1641">
        <f t="shared" si="25"/>
        <v>3</v>
      </c>
      <c r="G1641">
        <v>4</v>
      </c>
    </row>
    <row r="1642" spans="1:7" ht="16.5" customHeight="1">
      <c r="A1642" s="9">
        <v>1633</v>
      </c>
      <c r="B1642" s="3">
        <v>12823</v>
      </c>
      <c r="C1642" s="3">
        <v>2058760</v>
      </c>
      <c r="D1642" s="3">
        <v>1633</v>
      </c>
      <c r="E1642" s="4" t="s">
        <v>7</v>
      </c>
      <c r="F1642">
        <f t="shared" si="25"/>
        <v>3</v>
      </c>
      <c r="G1642">
        <v>0</v>
      </c>
    </row>
    <row r="1643" spans="1:7" ht="16.5" customHeight="1">
      <c r="A1643" s="9">
        <v>1634</v>
      </c>
      <c r="B1643" s="3">
        <v>14989</v>
      </c>
      <c r="C1643" s="3">
        <v>10152</v>
      </c>
      <c r="D1643" s="3">
        <v>1634</v>
      </c>
      <c r="E1643" s="4" t="s">
        <v>4</v>
      </c>
      <c r="F1643" t="str">
        <f t="shared" si="25"/>
        <v>-</v>
      </c>
      <c r="G1643">
        <v>0</v>
      </c>
    </row>
    <row r="1644" spans="1:7" ht="16.5" customHeight="1">
      <c r="A1644" s="9">
        <v>1635</v>
      </c>
      <c r="B1644" s="3">
        <v>15133</v>
      </c>
      <c r="C1644" s="3">
        <v>2058346</v>
      </c>
      <c r="D1644" s="3">
        <v>1635</v>
      </c>
      <c r="E1644" s="4" t="s">
        <v>6</v>
      </c>
      <c r="F1644">
        <f t="shared" si="25"/>
        <v>0</v>
      </c>
      <c r="G1644">
        <v>0</v>
      </c>
    </row>
    <row r="1645" spans="1:7" ht="16.5" customHeight="1">
      <c r="A1645" s="9">
        <v>1636</v>
      </c>
      <c r="B1645" s="3">
        <v>12821</v>
      </c>
      <c r="C1645" s="3">
        <v>2058759</v>
      </c>
      <c r="D1645" s="3">
        <v>1636</v>
      </c>
      <c r="E1645" s="4" t="s">
        <v>6</v>
      </c>
      <c r="F1645">
        <f t="shared" si="25"/>
        <v>0</v>
      </c>
      <c r="G1645">
        <v>0</v>
      </c>
    </row>
    <row r="1646" spans="1:7" ht="16.5" customHeight="1">
      <c r="A1646" s="9">
        <v>1637</v>
      </c>
      <c r="B1646" s="3">
        <v>12830</v>
      </c>
      <c r="C1646" s="3">
        <v>2058765</v>
      </c>
      <c r="D1646" s="3">
        <v>1637</v>
      </c>
      <c r="E1646" s="4" t="s">
        <v>8</v>
      </c>
      <c r="F1646">
        <f t="shared" si="25"/>
        <v>1</v>
      </c>
      <c r="G1646">
        <v>0</v>
      </c>
    </row>
    <row r="1647" spans="1:7" ht="16.5" customHeight="1">
      <c r="A1647" s="9">
        <v>1638</v>
      </c>
      <c r="B1647" s="3">
        <v>15245</v>
      </c>
      <c r="C1647" s="3">
        <v>0</v>
      </c>
      <c r="D1647" s="3">
        <v>1638</v>
      </c>
      <c r="E1647" s="4" t="s">
        <v>4</v>
      </c>
      <c r="F1647" t="str">
        <f t="shared" si="25"/>
        <v>-</v>
      </c>
      <c r="G1647">
        <v>0</v>
      </c>
    </row>
    <row r="1648" spans="1:7" ht="16.5" customHeight="1">
      <c r="A1648" s="9">
        <v>1639</v>
      </c>
      <c r="B1648" s="3">
        <v>12838</v>
      </c>
      <c r="C1648" s="3">
        <v>2058770</v>
      </c>
      <c r="D1648" s="3">
        <v>1639</v>
      </c>
      <c r="E1648" s="4" t="s">
        <v>7</v>
      </c>
      <c r="F1648">
        <f t="shared" si="25"/>
        <v>3</v>
      </c>
      <c r="G1648">
        <v>4</v>
      </c>
    </row>
    <row r="1649" spans="1:7" ht="16.5" customHeight="1">
      <c r="A1649" s="9">
        <v>1640</v>
      </c>
      <c r="B1649" s="3">
        <v>13509</v>
      </c>
      <c r="C1649" s="3">
        <v>2059550</v>
      </c>
      <c r="D1649" s="3">
        <v>1640</v>
      </c>
      <c r="E1649" s="4" t="s">
        <v>7</v>
      </c>
      <c r="F1649">
        <f t="shared" si="25"/>
        <v>3</v>
      </c>
      <c r="G1649">
        <v>0</v>
      </c>
    </row>
    <row r="1650" spans="1:7" ht="16.5" customHeight="1">
      <c r="A1650" s="9">
        <v>1641</v>
      </c>
      <c r="B1650" s="3">
        <v>12845</v>
      </c>
      <c r="C1650" s="3">
        <v>2058778</v>
      </c>
      <c r="D1650" s="3">
        <v>1641</v>
      </c>
      <c r="E1650" s="4" t="s">
        <v>5</v>
      </c>
      <c r="F1650">
        <f t="shared" si="25"/>
        <v>2</v>
      </c>
      <c r="G1650">
        <v>1</v>
      </c>
    </row>
    <row r="1651" spans="1:7" ht="16.5" customHeight="1">
      <c r="A1651" s="9">
        <v>1642</v>
      </c>
      <c r="B1651" s="3">
        <v>12839</v>
      </c>
      <c r="C1651" s="3">
        <v>2058771</v>
      </c>
      <c r="D1651" s="3">
        <v>1642</v>
      </c>
      <c r="E1651" s="4" t="s">
        <v>6</v>
      </c>
      <c r="F1651">
        <f t="shared" si="25"/>
        <v>0</v>
      </c>
      <c r="G1651">
        <v>0</v>
      </c>
    </row>
    <row r="1652" spans="1:7" ht="16.5" customHeight="1">
      <c r="A1652" s="9">
        <v>1643</v>
      </c>
      <c r="B1652" s="3">
        <v>13276</v>
      </c>
      <c r="C1652" s="3">
        <v>2059995</v>
      </c>
      <c r="D1652" s="3">
        <v>1643</v>
      </c>
      <c r="E1652" s="4" t="s">
        <v>6</v>
      </c>
      <c r="F1652">
        <f t="shared" si="25"/>
        <v>0</v>
      </c>
      <c r="G1652">
        <v>0</v>
      </c>
    </row>
    <row r="1653" spans="1:7" ht="16.5" customHeight="1">
      <c r="A1653" s="9">
        <v>1644</v>
      </c>
      <c r="B1653" s="3">
        <v>14229</v>
      </c>
      <c r="C1653" s="3">
        <v>2060426</v>
      </c>
      <c r="D1653" s="3">
        <v>1644</v>
      </c>
      <c r="E1653" s="4" t="s">
        <v>6</v>
      </c>
      <c r="F1653">
        <f t="shared" si="25"/>
        <v>0</v>
      </c>
      <c r="G1653">
        <v>0</v>
      </c>
    </row>
    <row r="1654" spans="1:7" ht="16.5" customHeight="1">
      <c r="A1654" s="9">
        <v>1645</v>
      </c>
      <c r="B1654" s="3">
        <v>13280</v>
      </c>
      <c r="C1654" s="3">
        <v>2060009</v>
      </c>
      <c r="D1654" s="3">
        <v>1645</v>
      </c>
      <c r="E1654" s="4" t="s">
        <v>6</v>
      </c>
      <c r="F1654">
        <f t="shared" si="25"/>
        <v>0</v>
      </c>
      <c r="G1654">
        <v>3</v>
      </c>
    </row>
    <row r="1655" spans="1:7" ht="16.5" customHeight="1">
      <c r="A1655" s="9">
        <v>1646</v>
      </c>
      <c r="B1655" s="3">
        <v>14281</v>
      </c>
      <c r="C1655" s="3">
        <v>2060456</v>
      </c>
      <c r="D1655" s="3">
        <v>1646</v>
      </c>
      <c r="E1655" s="4" t="s">
        <v>8</v>
      </c>
      <c r="F1655">
        <f t="shared" si="25"/>
        <v>1</v>
      </c>
      <c r="G1655">
        <v>3</v>
      </c>
    </row>
    <row r="1656" spans="1:7" ht="16.5" customHeight="1">
      <c r="A1656" s="9">
        <v>1647</v>
      </c>
      <c r="B1656" s="3">
        <v>13829</v>
      </c>
      <c r="C1656" s="3">
        <v>2060005</v>
      </c>
      <c r="D1656" s="3">
        <v>1647</v>
      </c>
      <c r="E1656" s="4" t="s">
        <v>7</v>
      </c>
      <c r="F1656">
        <f t="shared" si="25"/>
        <v>3</v>
      </c>
      <c r="G1656">
        <v>2</v>
      </c>
    </row>
    <row r="1657" spans="1:7" ht="16.5" customHeight="1">
      <c r="A1657" s="9">
        <v>1648</v>
      </c>
      <c r="B1657" s="3">
        <v>13472</v>
      </c>
      <c r="C1657" s="3">
        <v>2059506</v>
      </c>
      <c r="D1657" s="3">
        <v>1648</v>
      </c>
      <c r="E1657" s="4" t="s">
        <v>5</v>
      </c>
      <c r="F1657">
        <f t="shared" si="25"/>
        <v>2</v>
      </c>
      <c r="G1657">
        <v>0</v>
      </c>
    </row>
    <row r="1658" spans="1:7" ht="16.5" customHeight="1">
      <c r="A1658" s="9">
        <v>1649</v>
      </c>
      <c r="B1658" s="3">
        <v>12833</v>
      </c>
      <c r="C1658" s="3">
        <v>2058767</v>
      </c>
      <c r="D1658" s="3">
        <v>1649</v>
      </c>
      <c r="E1658" s="4" t="s">
        <v>7</v>
      </c>
      <c r="F1658">
        <f t="shared" si="25"/>
        <v>3</v>
      </c>
      <c r="G1658">
        <v>1</v>
      </c>
    </row>
    <row r="1659" spans="1:7" ht="16.5" customHeight="1">
      <c r="A1659" s="9">
        <v>1650</v>
      </c>
      <c r="B1659" s="3">
        <v>12796</v>
      </c>
      <c r="C1659" s="3">
        <v>2058773</v>
      </c>
      <c r="D1659" s="3">
        <v>1650</v>
      </c>
      <c r="E1659" s="4" t="s">
        <v>6</v>
      </c>
      <c r="F1659">
        <f t="shared" si="25"/>
        <v>0</v>
      </c>
      <c r="G1659">
        <v>1</v>
      </c>
    </row>
    <row r="1660" spans="1:7" ht="16.5" customHeight="1">
      <c r="A1660" s="9">
        <v>1651</v>
      </c>
      <c r="B1660" s="3">
        <v>12670</v>
      </c>
      <c r="C1660" s="3">
        <v>2058192</v>
      </c>
      <c r="D1660" s="3">
        <v>1651</v>
      </c>
      <c r="E1660" s="4" t="s">
        <v>8</v>
      </c>
      <c r="F1660">
        <f t="shared" si="25"/>
        <v>1</v>
      </c>
      <c r="G1660">
        <v>2</v>
      </c>
    </row>
    <row r="1661" spans="1:7" ht="16.5" customHeight="1">
      <c r="A1661" s="9">
        <v>1652</v>
      </c>
      <c r="B1661" s="3">
        <v>14202</v>
      </c>
      <c r="C1661" s="3">
        <v>2060400</v>
      </c>
      <c r="D1661" s="3">
        <v>1652</v>
      </c>
      <c r="E1661" s="4" t="s">
        <v>6</v>
      </c>
      <c r="F1661">
        <f t="shared" si="25"/>
        <v>0</v>
      </c>
      <c r="G1661">
        <v>4</v>
      </c>
    </row>
    <row r="1662" spans="1:7" ht="16.5" customHeight="1">
      <c r="A1662" s="9">
        <v>1653</v>
      </c>
      <c r="B1662" s="3">
        <v>15006</v>
      </c>
      <c r="C1662" s="3">
        <v>2060151</v>
      </c>
      <c r="D1662" s="3">
        <v>1653</v>
      </c>
      <c r="E1662" s="4" t="s">
        <v>6</v>
      </c>
      <c r="F1662">
        <f t="shared" si="25"/>
        <v>0</v>
      </c>
      <c r="G1662">
        <v>0</v>
      </c>
    </row>
    <row r="1663" spans="1:7" ht="16.5" customHeight="1">
      <c r="A1663" s="9">
        <v>1654</v>
      </c>
      <c r="B1663" s="3">
        <v>14005</v>
      </c>
      <c r="C1663" s="3">
        <v>2060206</v>
      </c>
      <c r="D1663" s="3">
        <v>1654</v>
      </c>
      <c r="E1663" s="4" t="s">
        <v>4</v>
      </c>
      <c r="F1663" t="str">
        <f t="shared" si="25"/>
        <v>-</v>
      </c>
      <c r="G1663">
        <v>0</v>
      </c>
    </row>
    <row r="1664" spans="1:7" ht="16.5" customHeight="1">
      <c r="A1664" s="9">
        <v>1655</v>
      </c>
      <c r="B1664" s="3">
        <v>13595</v>
      </c>
      <c r="C1664" s="3">
        <v>2059633</v>
      </c>
      <c r="D1664" s="3">
        <v>1655</v>
      </c>
      <c r="E1664" s="4" t="s">
        <v>8</v>
      </c>
      <c r="F1664">
        <f t="shared" si="25"/>
        <v>1</v>
      </c>
      <c r="G1664">
        <v>0</v>
      </c>
    </row>
    <row r="1665" spans="1:7" ht="16.5" customHeight="1">
      <c r="A1665" s="9">
        <v>1656</v>
      </c>
      <c r="B1665" s="3">
        <v>14117</v>
      </c>
      <c r="C1665" s="3">
        <v>2060319</v>
      </c>
      <c r="D1665" s="3">
        <v>1656</v>
      </c>
      <c r="E1665" s="4" t="s">
        <v>6</v>
      </c>
      <c r="F1665">
        <f t="shared" si="25"/>
        <v>0</v>
      </c>
      <c r="G1665">
        <v>4</v>
      </c>
    </row>
    <row r="1666" spans="1:7" ht="16.5" customHeight="1">
      <c r="A1666" s="9">
        <v>1657</v>
      </c>
      <c r="B1666" s="3">
        <v>13757</v>
      </c>
      <c r="C1666" s="3">
        <v>2059905</v>
      </c>
      <c r="D1666" s="3">
        <v>1657</v>
      </c>
      <c r="E1666" s="4" t="s">
        <v>6</v>
      </c>
      <c r="F1666">
        <f t="shared" ref="F1666:F1729" si="26">IF(E1666="L0",0,IF(E1666="L1",1,IF(E1666="L2",2,IF(E1666="L3",3,IF(E1666="L4",4,"-")))))</f>
        <v>0</v>
      </c>
      <c r="G1666">
        <v>3</v>
      </c>
    </row>
    <row r="1667" spans="1:7" ht="16.5" customHeight="1">
      <c r="A1667" s="9">
        <v>1658</v>
      </c>
      <c r="B1667" s="3">
        <v>14196</v>
      </c>
      <c r="C1667" s="3">
        <v>2060394</v>
      </c>
      <c r="D1667" s="3">
        <v>1658</v>
      </c>
      <c r="E1667" s="4" t="s">
        <v>9</v>
      </c>
      <c r="F1667">
        <f t="shared" si="26"/>
        <v>4</v>
      </c>
      <c r="G1667">
        <v>0</v>
      </c>
    </row>
    <row r="1668" spans="1:7" ht="16.5" customHeight="1">
      <c r="A1668" s="9">
        <v>1659</v>
      </c>
      <c r="B1668" s="3">
        <v>13837</v>
      </c>
      <c r="C1668" s="3">
        <v>2060020</v>
      </c>
      <c r="D1668" s="3">
        <v>1659</v>
      </c>
      <c r="E1668" s="4" t="s">
        <v>4</v>
      </c>
      <c r="F1668" t="str">
        <f t="shared" si="26"/>
        <v>-</v>
      </c>
      <c r="G1668">
        <v>1</v>
      </c>
    </row>
    <row r="1669" spans="1:7" ht="16.5" customHeight="1">
      <c r="A1669" s="9">
        <v>1660</v>
      </c>
      <c r="B1669" s="3">
        <v>14774</v>
      </c>
      <c r="C1669" s="3">
        <v>2060023</v>
      </c>
      <c r="D1669" s="3">
        <v>1660</v>
      </c>
      <c r="E1669" s="4" t="s">
        <v>5</v>
      </c>
      <c r="F1669">
        <f t="shared" si="26"/>
        <v>2</v>
      </c>
      <c r="G1669">
        <v>3</v>
      </c>
    </row>
    <row r="1670" spans="1:7" ht="16.5" customHeight="1">
      <c r="A1670" s="9">
        <v>1661</v>
      </c>
      <c r="B1670" s="3">
        <v>14289</v>
      </c>
      <c r="C1670" s="3">
        <v>2060464</v>
      </c>
      <c r="D1670" s="3">
        <v>1661</v>
      </c>
      <c r="E1670" s="4" t="s">
        <v>4</v>
      </c>
      <c r="F1670" t="str">
        <f t="shared" si="26"/>
        <v>-</v>
      </c>
      <c r="G1670">
        <v>1</v>
      </c>
    </row>
    <row r="1671" spans="1:7" ht="16.5" customHeight="1">
      <c r="A1671" s="9">
        <v>1662</v>
      </c>
      <c r="B1671" s="3">
        <v>14055</v>
      </c>
      <c r="C1671" s="3">
        <v>2060259</v>
      </c>
      <c r="D1671" s="3">
        <v>1662</v>
      </c>
      <c r="E1671" s="4" t="s">
        <v>6</v>
      </c>
      <c r="F1671">
        <f t="shared" si="26"/>
        <v>0</v>
      </c>
      <c r="G1671">
        <v>0</v>
      </c>
    </row>
    <row r="1672" spans="1:7" ht="16.5" customHeight="1">
      <c r="A1672" s="9">
        <v>1663</v>
      </c>
      <c r="B1672" s="3">
        <v>15246</v>
      </c>
      <c r="C1672" s="3">
        <v>0</v>
      </c>
      <c r="D1672" s="3">
        <v>1663</v>
      </c>
      <c r="E1672" s="4" t="s">
        <v>6</v>
      </c>
      <c r="F1672">
        <f t="shared" si="26"/>
        <v>0</v>
      </c>
      <c r="G1672" t="s">
        <v>91</v>
      </c>
    </row>
    <row r="1673" spans="1:7" ht="16.5" customHeight="1">
      <c r="A1673" s="9">
        <v>1664</v>
      </c>
      <c r="B1673" s="3">
        <v>13979</v>
      </c>
      <c r="C1673" s="3">
        <v>2060186</v>
      </c>
      <c r="D1673" s="3">
        <v>1664</v>
      </c>
      <c r="E1673" s="4" t="s">
        <v>6</v>
      </c>
      <c r="F1673">
        <f t="shared" si="26"/>
        <v>0</v>
      </c>
      <c r="G1673">
        <v>0</v>
      </c>
    </row>
    <row r="1674" spans="1:7" ht="16.5" customHeight="1">
      <c r="A1674" s="9">
        <v>1665</v>
      </c>
      <c r="B1674" s="3">
        <v>13946</v>
      </c>
      <c r="C1674" s="3">
        <v>2060149</v>
      </c>
      <c r="D1674" s="3">
        <v>1665</v>
      </c>
      <c r="E1674" s="4" t="s">
        <v>8</v>
      </c>
      <c r="F1674">
        <f t="shared" si="26"/>
        <v>1</v>
      </c>
      <c r="G1674">
        <v>2</v>
      </c>
    </row>
    <row r="1675" spans="1:7" ht="16.5" customHeight="1">
      <c r="A1675" s="9">
        <v>1666</v>
      </c>
      <c r="B1675" s="3">
        <v>13693</v>
      </c>
      <c r="C1675" s="3">
        <v>2059809</v>
      </c>
      <c r="D1675" s="3">
        <v>1666</v>
      </c>
      <c r="E1675" s="4" t="s">
        <v>6</v>
      </c>
      <c r="F1675">
        <f t="shared" si="26"/>
        <v>0</v>
      </c>
      <c r="G1675">
        <v>4</v>
      </c>
    </row>
    <row r="1676" spans="1:7" ht="16.5" customHeight="1">
      <c r="A1676" s="9">
        <v>1667</v>
      </c>
      <c r="B1676" s="3">
        <v>13847</v>
      </c>
      <c r="C1676" s="3">
        <v>2060035</v>
      </c>
      <c r="D1676" s="3">
        <v>1667</v>
      </c>
      <c r="E1676" s="4" t="s">
        <v>8</v>
      </c>
      <c r="F1676">
        <f t="shared" si="26"/>
        <v>1</v>
      </c>
      <c r="G1676" t="s">
        <v>91</v>
      </c>
    </row>
    <row r="1677" spans="1:7" ht="16.5" customHeight="1">
      <c r="A1677" s="9">
        <v>1668</v>
      </c>
      <c r="B1677" s="3">
        <v>14764</v>
      </c>
      <c r="C1677" s="3">
        <v>2059895</v>
      </c>
      <c r="D1677" s="3">
        <v>1668</v>
      </c>
      <c r="E1677" s="4" t="s">
        <v>8</v>
      </c>
      <c r="F1677">
        <f t="shared" si="26"/>
        <v>1</v>
      </c>
      <c r="G1677">
        <v>1</v>
      </c>
    </row>
    <row r="1678" spans="1:7" ht="16.5" customHeight="1">
      <c r="A1678" s="9">
        <v>1669</v>
      </c>
      <c r="B1678" s="3">
        <v>14981</v>
      </c>
      <c r="C1678" s="3">
        <v>10150</v>
      </c>
      <c r="D1678" s="3">
        <v>1669</v>
      </c>
      <c r="E1678" s="4" t="s">
        <v>4</v>
      </c>
      <c r="F1678" t="str">
        <f t="shared" si="26"/>
        <v>-</v>
      </c>
      <c r="G1678" t="s">
        <v>91</v>
      </c>
    </row>
    <row r="1679" spans="1:7" ht="16.5" customHeight="1">
      <c r="A1679" s="9">
        <v>1670</v>
      </c>
      <c r="B1679" s="3">
        <v>13591</v>
      </c>
      <c r="C1679" s="3">
        <v>2059635</v>
      </c>
      <c r="D1679" s="3">
        <v>1670</v>
      </c>
      <c r="E1679" s="4" t="s">
        <v>6</v>
      </c>
      <c r="F1679">
        <f t="shared" si="26"/>
        <v>0</v>
      </c>
      <c r="G1679">
        <v>4</v>
      </c>
    </row>
    <row r="1680" spans="1:7" ht="16.5" customHeight="1">
      <c r="A1680" s="9">
        <v>1671</v>
      </c>
      <c r="B1680" s="3">
        <v>14279</v>
      </c>
      <c r="C1680" s="3">
        <v>2060455</v>
      </c>
      <c r="D1680" s="3">
        <v>1671</v>
      </c>
      <c r="E1680" s="4" t="s">
        <v>6</v>
      </c>
      <c r="F1680">
        <f t="shared" si="26"/>
        <v>0</v>
      </c>
      <c r="G1680">
        <v>0</v>
      </c>
    </row>
    <row r="1681" spans="1:7" ht="16.5" customHeight="1">
      <c r="A1681" s="9">
        <v>1672</v>
      </c>
      <c r="B1681" s="3">
        <v>14254</v>
      </c>
      <c r="C1681" s="3">
        <v>2060434</v>
      </c>
      <c r="D1681" s="3">
        <v>1672</v>
      </c>
      <c r="E1681" s="4" t="s">
        <v>9</v>
      </c>
      <c r="F1681">
        <f t="shared" si="26"/>
        <v>4</v>
      </c>
      <c r="G1681">
        <v>4</v>
      </c>
    </row>
    <row r="1682" spans="1:7" ht="16.5" customHeight="1">
      <c r="A1682" s="9">
        <v>1673</v>
      </c>
      <c r="B1682" s="3">
        <v>12824</v>
      </c>
      <c r="C1682" s="3">
        <v>2058761</v>
      </c>
      <c r="D1682" s="3">
        <v>1673</v>
      </c>
      <c r="E1682" s="4" t="s">
        <v>4</v>
      </c>
      <c r="F1682" t="str">
        <f t="shared" si="26"/>
        <v>-</v>
      </c>
      <c r="G1682">
        <v>2</v>
      </c>
    </row>
    <row r="1683" spans="1:7" ht="16.5" customHeight="1">
      <c r="A1683" s="9">
        <v>1674</v>
      </c>
      <c r="B1683" s="3">
        <v>12841</v>
      </c>
      <c r="C1683" s="3">
        <v>2058772</v>
      </c>
      <c r="D1683" s="3">
        <v>1674</v>
      </c>
      <c r="E1683" s="4" t="s">
        <v>7</v>
      </c>
      <c r="F1683">
        <f t="shared" si="26"/>
        <v>3</v>
      </c>
      <c r="G1683">
        <v>2</v>
      </c>
    </row>
    <row r="1684" spans="1:7" ht="16.5" customHeight="1">
      <c r="A1684" s="9">
        <v>1675</v>
      </c>
      <c r="B1684" s="3">
        <v>14988</v>
      </c>
      <c r="C1684" s="3">
        <v>2058414</v>
      </c>
      <c r="D1684" s="3">
        <v>1675</v>
      </c>
      <c r="E1684" s="4" t="s">
        <v>4</v>
      </c>
      <c r="F1684" t="str">
        <f t="shared" si="26"/>
        <v>-</v>
      </c>
      <c r="G1684" t="s">
        <v>91</v>
      </c>
    </row>
    <row r="1685" spans="1:7" ht="16.5" customHeight="1">
      <c r="A1685" s="9">
        <v>1676</v>
      </c>
      <c r="B1685" s="3">
        <v>12880</v>
      </c>
      <c r="C1685" s="3">
        <v>2058802</v>
      </c>
      <c r="D1685" s="3">
        <v>1676</v>
      </c>
      <c r="E1685" s="4" t="s">
        <v>6</v>
      </c>
      <c r="F1685">
        <f t="shared" si="26"/>
        <v>0</v>
      </c>
      <c r="G1685">
        <v>2</v>
      </c>
    </row>
    <row r="1686" spans="1:7" ht="16.5" customHeight="1">
      <c r="A1686" s="9">
        <v>1677</v>
      </c>
      <c r="B1686" s="3">
        <v>12884</v>
      </c>
      <c r="C1686" s="3">
        <v>2058804</v>
      </c>
      <c r="D1686" s="3">
        <v>1677</v>
      </c>
      <c r="E1686" s="4" t="s">
        <v>8</v>
      </c>
      <c r="F1686">
        <f t="shared" si="26"/>
        <v>1</v>
      </c>
      <c r="G1686">
        <v>0</v>
      </c>
    </row>
    <row r="1687" spans="1:7" ht="16.5" customHeight="1">
      <c r="A1687" s="9">
        <v>1678</v>
      </c>
      <c r="B1687" s="3">
        <v>15247</v>
      </c>
      <c r="C1687" s="3">
        <v>0</v>
      </c>
      <c r="D1687" s="3">
        <v>1678</v>
      </c>
      <c r="E1687" s="4" t="s">
        <v>9</v>
      </c>
      <c r="F1687">
        <f t="shared" si="26"/>
        <v>4</v>
      </c>
      <c r="G1687">
        <v>0</v>
      </c>
    </row>
    <row r="1688" spans="1:7" ht="16.5" customHeight="1">
      <c r="A1688" s="9">
        <v>1679</v>
      </c>
      <c r="B1688" s="3">
        <v>12994</v>
      </c>
      <c r="C1688" s="3">
        <v>2058903</v>
      </c>
      <c r="D1688" s="3">
        <v>1679</v>
      </c>
      <c r="E1688" s="4" t="s">
        <v>9</v>
      </c>
      <c r="F1688">
        <f t="shared" si="26"/>
        <v>4</v>
      </c>
      <c r="G1688">
        <v>1</v>
      </c>
    </row>
    <row r="1689" spans="1:7" ht="16.5" customHeight="1">
      <c r="A1689" s="9">
        <v>1680</v>
      </c>
      <c r="B1689" s="3">
        <v>14393</v>
      </c>
      <c r="C1689" s="3">
        <v>2058809</v>
      </c>
      <c r="D1689" s="3">
        <v>1680</v>
      </c>
      <c r="E1689" s="4" t="s">
        <v>9</v>
      </c>
      <c r="F1689">
        <f t="shared" si="26"/>
        <v>4</v>
      </c>
      <c r="G1689">
        <v>0</v>
      </c>
    </row>
    <row r="1690" spans="1:7" ht="16.5" customHeight="1">
      <c r="A1690" s="9">
        <v>1681</v>
      </c>
      <c r="B1690" s="3">
        <v>14394</v>
      </c>
      <c r="C1690" s="3">
        <v>2058810</v>
      </c>
      <c r="D1690" s="3">
        <v>1681</v>
      </c>
      <c r="E1690" s="4" t="s">
        <v>9</v>
      </c>
      <c r="F1690">
        <f t="shared" si="26"/>
        <v>4</v>
      </c>
      <c r="G1690">
        <v>0</v>
      </c>
    </row>
    <row r="1691" spans="1:7" ht="16.5" customHeight="1">
      <c r="A1691" s="9">
        <v>1682</v>
      </c>
      <c r="B1691" s="3">
        <v>14987</v>
      </c>
      <c r="C1691" s="3">
        <v>2059055</v>
      </c>
      <c r="D1691" s="3">
        <v>1682</v>
      </c>
      <c r="E1691" s="4" t="s">
        <v>10</v>
      </c>
      <c r="F1691" t="str">
        <f t="shared" si="26"/>
        <v>-</v>
      </c>
      <c r="G1691">
        <v>4</v>
      </c>
    </row>
    <row r="1692" spans="1:7" ht="16.5" customHeight="1">
      <c r="A1692" s="9">
        <v>1683</v>
      </c>
      <c r="B1692" s="3">
        <v>12885</v>
      </c>
      <c r="C1692" s="3">
        <v>2058806</v>
      </c>
      <c r="D1692" s="3">
        <v>1683</v>
      </c>
      <c r="E1692" s="4" t="s">
        <v>6</v>
      </c>
      <c r="F1692">
        <f t="shared" si="26"/>
        <v>0</v>
      </c>
      <c r="G1692">
        <v>0</v>
      </c>
    </row>
    <row r="1693" spans="1:7" ht="16.5" customHeight="1">
      <c r="A1693" s="9">
        <v>1684</v>
      </c>
      <c r="B1693" s="3">
        <v>12336</v>
      </c>
      <c r="C1693" s="3">
        <v>2058130</v>
      </c>
      <c r="D1693" s="3">
        <v>1684</v>
      </c>
      <c r="E1693" s="4" t="s">
        <v>5</v>
      </c>
      <c r="F1693">
        <f t="shared" si="26"/>
        <v>2</v>
      </c>
      <c r="G1693">
        <v>0</v>
      </c>
    </row>
    <row r="1694" spans="1:7" ht="16.5" customHeight="1">
      <c r="A1694" s="9">
        <v>1685</v>
      </c>
      <c r="B1694" s="3">
        <v>13350</v>
      </c>
      <c r="C1694" s="3">
        <v>2059347</v>
      </c>
      <c r="D1694" s="3">
        <v>1685</v>
      </c>
      <c r="E1694" s="4" t="s">
        <v>9</v>
      </c>
      <c r="F1694">
        <f t="shared" si="26"/>
        <v>4</v>
      </c>
      <c r="G1694">
        <v>3</v>
      </c>
    </row>
    <row r="1695" spans="1:7" ht="16.5" customHeight="1">
      <c r="A1695" s="9">
        <v>1686</v>
      </c>
      <c r="B1695" s="3">
        <v>13357</v>
      </c>
      <c r="C1695" s="3">
        <v>2059360</v>
      </c>
      <c r="D1695" s="3">
        <v>1686</v>
      </c>
      <c r="E1695" s="4" t="s">
        <v>9</v>
      </c>
      <c r="F1695">
        <f t="shared" si="26"/>
        <v>4</v>
      </c>
      <c r="G1695" t="s">
        <v>91</v>
      </c>
    </row>
    <row r="1696" spans="1:7" ht="16.5" customHeight="1">
      <c r="A1696" s="9">
        <v>1687</v>
      </c>
      <c r="B1696" s="3">
        <v>13898</v>
      </c>
      <c r="C1696" s="3">
        <v>2060099</v>
      </c>
      <c r="D1696" s="3">
        <v>1687</v>
      </c>
      <c r="E1696" s="4" t="s">
        <v>4</v>
      </c>
      <c r="F1696" t="str">
        <f t="shared" si="26"/>
        <v>-</v>
      </c>
      <c r="G1696">
        <v>0</v>
      </c>
    </row>
    <row r="1697" spans="1:7" ht="16.5" customHeight="1">
      <c r="A1697" s="9">
        <v>1688</v>
      </c>
      <c r="B1697" s="3">
        <v>12319</v>
      </c>
      <c r="C1697" s="3">
        <v>2058113</v>
      </c>
      <c r="D1697" s="3">
        <v>1688</v>
      </c>
      <c r="E1697" s="4" t="s">
        <v>6</v>
      </c>
      <c r="F1697">
        <f t="shared" si="26"/>
        <v>0</v>
      </c>
      <c r="G1697">
        <v>3</v>
      </c>
    </row>
    <row r="1698" spans="1:7" ht="16.5" customHeight="1">
      <c r="A1698" s="9">
        <v>1689</v>
      </c>
      <c r="B1698" s="3">
        <v>12889</v>
      </c>
      <c r="C1698" s="3">
        <v>2058812</v>
      </c>
      <c r="D1698" s="3">
        <v>1689</v>
      </c>
      <c r="E1698" s="4" t="s">
        <v>9</v>
      </c>
      <c r="F1698">
        <f t="shared" si="26"/>
        <v>4</v>
      </c>
      <c r="G1698">
        <v>3</v>
      </c>
    </row>
    <row r="1699" spans="1:7" ht="16.5" customHeight="1">
      <c r="A1699" s="9">
        <v>1690</v>
      </c>
      <c r="B1699" s="3">
        <v>13732</v>
      </c>
      <c r="C1699" s="3">
        <v>2059868</v>
      </c>
      <c r="D1699" s="3">
        <v>1690</v>
      </c>
      <c r="E1699" s="4" t="s">
        <v>8</v>
      </c>
      <c r="F1699">
        <f t="shared" si="26"/>
        <v>1</v>
      </c>
      <c r="G1699">
        <v>0</v>
      </c>
    </row>
    <row r="1700" spans="1:7" ht="16.5" customHeight="1">
      <c r="A1700" s="9">
        <v>1691</v>
      </c>
      <c r="B1700" s="3">
        <v>13616</v>
      </c>
      <c r="C1700" s="3">
        <v>2059683</v>
      </c>
      <c r="D1700" s="3">
        <v>1691</v>
      </c>
      <c r="E1700" s="4" t="s">
        <v>7</v>
      </c>
      <c r="F1700">
        <f t="shared" si="26"/>
        <v>3</v>
      </c>
      <c r="G1700">
        <v>2</v>
      </c>
    </row>
    <row r="1701" spans="1:7" ht="16.5" customHeight="1">
      <c r="A1701" s="9">
        <v>1692</v>
      </c>
      <c r="B1701" s="3">
        <v>14301</v>
      </c>
      <c r="C1701" s="3">
        <v>2060470</v>
      </c>
      <c r="D1701" s="3">
        <v>1692</v>
      </c>
      <c r="E1701" s="4" t="s">
        <v>5</v>
      </c>
      <c r="F1701">
        <f t="shared" si="26"/>
        <v>2</v>
      </c>
      <c r="G1701">
        <v>0</v>
      </c>
    </row>
    <row r="1702" spans="1:7" ht="16.5" customHeight="1">
      <c r="A1702" s="9">
        <v>1693</v>
      </c>
      <c r="B1702" s="3">
        <v>13608</v>
      </c>
      <c r="C1702" s="3">
        <v>2059678</v>
      </c>
      <c r="D1702" s="3">
        <v>1693</v>
      </c>
      <c r="E1702" s="4" t="s">
        <v>8</v>
      </c>
      <c r="F1702">
        <f t="shared" si="26"/>
        <v>1</v>
      </c>
      <c r="G1702">
        <v>0</v>
      </c>
    </row>
    <row r="1703" spans="1:7" ht="16.5" customHeight="1">
      <c r="A1703" s="9">
        <v>1694</v>
      </c>
      <c r="B1703" s="3">
        <v>13587</v>
      </c>
      <c r="C1703" s="3">
        <v>2059629</v>
      </c>
      <c r="D1703" s="3">
        <v>1694</v>
      </c>
      <c r="E1703" s="4" t="s">
        <v>7</v>
      </c>
      <c r="F1703">
        <f t="shared" si="26"/>
        <v>3</v>
      </c>
      <c r="G1703">
        <v>3</v>
      </c>
    </row>
    <row r="1704" spans="1:7" ht="16.5" customHeight="1">
      <c r="A1704" s="9">
        <v>1695</v>
      </c>
      <c r="B1704" s="3">
        <v>13871</v>
      </c>
      <c r="C1704" s="3">
        <v>2060067</v>
      </c>
      <c r="D1704" s="3">
        <v>1695</v>
      </c>
      <c r="E1704" s="4" t="s">
        <v>6</v>
      </c>
      <c r="F1704">
        <f t="shared" si="26"/>
        <v>0</v>
      </c>
      <c r="G1704">
        <v>4</v>
      </c>
    </row>
    <row r="1705" spans="1:7" ht="16.5" customHeight="1">
      <c r="A1705" s="9">
        <v>1696</v>
      </c>
      <c r="B1705" s="3">
        <v>14125</v>
      </c>
      <c r="C1705" s="3">
        <v>2060325</v>
      </c>
      <c r="D1705" s="3">
        <v>1696</v>
      </c>
      <c r="E1705" s="4" t="s">
        <v>8</v>
      </c>
      <c r="F1705">
        <f t="shared" si="26"/>
        <v>1</v>
      </c>
      <c r="G1705">
        <v>0</v>
      </c>
    </row>
    <row r="1706" spans="1:7" ht="16.5" customHeight="1">
      <c r="A1706" s="9">
        <v>1697</v>
      </c>
      <c r="B1706" s="3">
        <v>13600</v>
      </c>
      <c r="C1706" s="3">
        <v>2059651</v>
      </c>
      <c r="D1706" s="3">
        <v>1697</v>
      </c>
      <c r="E1706" s="4" t="s">
        <v>6</v>
      </c>
      <c r="F1706">
        <f t="shared" si="26"/>
        <v>0</v>
      </c>
      <c r="G1706">
        <v>0</v>
      </c>
    </row>
    <row r="1707" spans="1:7" ht="16.5" customHeight="1">
      <c r="A1707" s="9">
        <v>1698</v>
      </c>
      <c r="B1707" s="3">
        <v>13755</v>
      </c>
      <c r="C1707" s="3">
        <v>2059900</v>
      </c>
      <c r="D1707" s="3">
        <v>1698</v>
      </c>
      <c r="E1707" s="4" t="s">
        <v>6</v>
      </c>
      <c r="F1707">
        <f t="shared" si="26"/>
        <v>0</v>
      </c>
      <c r="G1707">
        <v>3</v>
      </c>
    </row>
    <row r="1708" spans="1:7" ht="16.5" customHeight="1">
      <c r="A1708" s="9">
        <v>1699</v>
      </c>
      <c r="B1708" s="3">
        <v>15248</v>
      </c>
      <c r="C1708" s="3">
        <v>0</v>
      </c>
      <c r="D1708" s="3">
        <v>1699</v>
      </c>
      <c r="E1708" s="4" t="s">
        <v>6</v>
      </c>
      <c r="F1708">
        <f t="shared" si="26"/>
        <v>0</v>
      </c>
      <c r="G1708" t="s">
        <v>91</v>
      </c>
    </row>
    <row r="1709" spans="1:7" ht="16.5" customHeight="1">
      <c r="A1709" s="9">
        <v>1700</v>
      </c>
      <c r="B1709" s="3">
        <v>13676</v>
      </c>
      <c r="C1709" s="3">
        <v>2059785</v>
      </c>
      <c r="D1709" s="3">
        <v>1700</v>
      </c>
      <c r="E1709" s="4" t="s">
        <v>9</v>
      </c>
      <c r="F1709">
        <f t="shared" si="26"/>
        <v>4</v>
      </c>
      <c r="G1709">
        <v>3</v>
      </c>
    </row>
    <row r="1710" spans="1:7" ht="16.5" customHeight="1">
      <c r="A1710" s="9">
        <v>1701</v>
      </c>
      <c r="B1710" s="3">
        <v>13393</v>
      </c>
      <c r="C1710" s="3">
        <v>2059409</v>
      </c>
      <c r="D1710" s="3">
        <v>1701</v>
      </c>
      <c r="E1710" s="4" t="s">
        <v>8</v>
      </c>
      <c r="F1710">
        <f t="shared" si="26"/>
        <v>1</v>
      </c>
      <c r="G1710">
        <v>2</v>
      </c>
    </row>
    <row r="1711" spans="1:7" ht="16.5" customHeight="1">
      <c r="A1711" s="9">
        <v>1702</v>
      </c>
      <c r="B1711" s="3">
        <v>12737</v>
      </c>
      <c r="C1711" s="3">
        <v>2058352</v>
      </c>
      <c r="D1711" s="3">
        <v>1702</v>
      </c>
      <c r="E1711" s="4" t="s">
        <v>7</v>
      </c>
      <c r="F1711">
        <f t="shared" si="26"/>
        <v>3</v>
      </c>
      <c r="G1711">
        <v>2</v>
      </c>
    </row>
    <row r="1712" spans="1:7" ht="16.5" customHeight="1">
      <c r="A1712" s="9">
        <v>1703</v>
      </c>
      <c r="B1712" s="3">
        <v>13406</v>
      </c>
      <c r="C1712" s="3">
        <v>2059423</v>
      </c>
      <c r="D1712" s="3">
        <v>1703</v>
      </c>
      <c r="E1712" s="4" t="s">
        <v>5</v>
      </c>
      <c r="F1712">
        <f t="shared" si="26"/>
        <v>2</v>
      </c>
      <c r="G1712">
        <v>4</v>
      </c>
    </row>
    <row r="1713" spans="1:7" ht="16.5" customHeight="1">
      <c r="A1713" s="9">
        <v>1704</v>
      </c>
      <c r="B1713" s="3">
        <v>12743</v>
      </c>
      <c r="C1713" s="3">
        <v>2058357</v>
      </c>
      <c r="D1713" s="3">
        <v>1704</v>
      </c>
      <c r="E1713" s="4" t="s">
        <v>7</v>
      </c>
      <c r="F1713">
        <f t="shared" si="26"/>
        <v>3</v>
      </c>
      <c r="G1713">
        <v>0</v>
      </c>
    </row>
    <row r="1714" spans="1:7" ht="16.5" customHeight="1">
      <c r="A1714" s="9">
        <v>1705</v>
      </c>
      <c r="B1714" s="3">
        <v>13410</v>
      </c>
      <c r="C1714" s="3">
        <v>2059426</v>
      </c>
      <c r="D1714" s="3">
        <v>1705</v>
      </c>
      <c r="E1714" s="4" t="s">
        <v>8</v>
      </c>
      <c r="F1714">
        <f t="shared" si="26"/>
        <v>1</v>
      </c>
      <c r="G1714">
        <v>0</v>
      </c>
    </row>
    <row r="1715" spans="1:7" ht="16.5" customHeight="1">
      <c r="A1715" s="9">
        <v>1706</v>
      </c>
      <c r="B1715" s="3">
        <v>13411</v>
      </c>
      <c r="C1715" s="3">
        <v>2059427</v>
      </c>
      <c r="D1715" s="3">
        <v>1706</v>
      </c>
      <c r="E1715" s="4" t="s">
        <v>8</v>
      </c>
      <c r="F1715">
        <f t="shared" si="26"/>
        <v>1</v>
      </c>
      <c r="G1715">
        <v>0</v>
      </c>
    </row>
    <row r="1716" spans="1:7" ht="16.5" customHeight="1">
      <c r="A1716" s="9">
        <v>1707</v>
      </c>
      <c r="B1716" s="3">
        <v>14982</v>
      </c>
      <c r="C1716" s="3">
        <v>3310151</v>
      </c>
      <c r="D1716" s="3">
        <v>1707</v>
      </c>
      <c r="E1716" s="4" t="s">
        <v>4</v>
      </c>
      <c r="F1716" t="str">
        <f t="shared" si="26"/>
        <v>-</v>
      </c>
      <c r="G1716">
        <v>0</v>
      </c>
    </row>
    <row r="1717" spans="1:7" ht="16.5" customHeight="1">
      <c r="A1717" s="9">
        <v>1708</v>
      </c>
      <c r="B1717" s="3">
        <v>13687</v>
      </c>
      <c r="C1717" s="3">
        <v>2059801</v>
      </c>
      <c r="D1717" s="3">
        <v>1708</v>
      </c>
      <c r="E1717" s="4" t="s">
        <v>6</v>
      </c>
      <c r="F1717">
        <f t="shared" si="26"/>
        <v>0</v>
      </c>
      <c r="G1717">
        <v>4</v>
      </c>
    </row>
    <row r="1718" spans="1:7" ht="16.5" customHeight="1">
      <c r="A1718" s="9">
        <v>1709</v>
      </c>
      <c r="B1718" s="3">
        <v>13971</v>
      </c>
      <c r="C1718" s="3">
        <v>2060172</v>
      </c>
      <c r="D1718" s="3">
        <v>1709</v>
      </c>
      <c r="E1718" s="4" t="s">
        <v>8</v>
      </c>
      <c r="F1718">
        <f t="shared" si="26"/>
        <v>1</v>
      </c>
      <c r="G1718">
        <v>3</v>
      </c>
    </row>
    <row r="1719" spans="1:7" ht="16.5" customHeight="1">
      <c r="A1719" s="9">
        <v>1710</v>
      </c>
      <c r="B1719" s="3">
        <v>12419</v>
      </c>
      <c r="C1719" s="3">
        <v>2058080</v>
      </c>
      <c r="D1719" s="3">
        <v>1710</v>
      </c>
      <c r="E1719" s="4" t="s">
        <v>6</v>
      </c>
      <c r="F1719">
        <f t="shared" si="26"/>
        <v>0</v>
      </c>
      <c r="G1719">
        <v>3</v>
      </c>
    </row>
    <row r="1720" spans="1:7" ht="16.5" customHeight="1">
      <c r="A1720" s="9">
        <v>1711</v>
      </c>
      <c r="B1720" s="3">
        <v>12802</v>
      </c>
      <c r="C1720" s="3">
        <v>2058619</v>
      </c>
      <c r="D1720" s="3">
        <v>1711</v>
      </c>
      <c r="E1720" s="4" t="s">
        <v>5</v>
      </c>
      <c r="F1720">
        <f t="shared" si="26"/>
        <v>2</v>
      </c>
      <c r="G1720">
        <v>0</v>
      </c>
    </row>
    <row r="1721" spans="1:7" ht="16.5" customHeight="1">
      <c r="A1721" s="9">
        <v>1712</v>
      </c>
      <c r="B1721" s="3">
        <v>12822</v>
      </c>
      <c r="C1721" s="3">
        <v>2058774</v>
      </c>
      <c r="D1721" s="3">
        <v>1712</v>
      </c>
      <c r="E1721" s="4" t="s">
        <v>7</v>
      </c>
      <c r="F1721">
        <f t="shared" si="26"/>
        <v>3</v>
      </c>
      <c r="G1721">
        <v>0</v>
      </c>
    </row>
    <row r="1722" spans="1:7" ht="16.5" customHeight="1">
      <c r="A1722" s="9">
        <v>1713</v>
      </c>
      <c r="B1722" s="3">
        <v>14986</v>
      </c>
      <c r="C1722" s="3">
        <v>2058526</v>
      </c>
      <c r="D1722" s="3">
        <v>1713</v>
      </c>
      <c r="E1722" s="4" t="s">
        <v>4</v>
      </c>
      <c r="F1722" t="str">
        <f t="shared" si="26"/>
        <v>-</v>
      </c>
      <c r="G1722">
        <v>2</v>
      </c>
    </row>
    <row r="1723" spans="1:7" ht="16.5" customHeight="1">
      <c r="A1723" s="9">
        <v>1714</v>
      </c>
      <c r="B1723" s="3">
        <v>14905</v>
      </c>
      <c r="C1723" s="3">
        <v>10069</v>
      </c>
      <c r="D1723" s="3">
        <v>1714</v>
      </c>
      <c r="E1723" s="4" t="s">
        <v>6</v>
      </c>
      <c r="F1723">
        <f t="shared" si="26"/>
        <v>0</v>
      </c>
      <c r="G1723">
        <v>1</v>
      </c>
    </row>
    <row r="1724" spans="1:7" ht="16.5" customHeight="1">
      <c r="A1724" s="9">
        <v>1715</v>
      </c>
      <c r="B1724" s="3">
        <v>12882</v>
      </c>
      <c r="C1724" s="3">
        <v>2058803</v>
      </c>
      <c r="D1724" s="3">
        <v>1715</v>
      </c>
      <c r="E1724" s="4" t="s">
        <v>6</v>
      </c>
      <c r="F1724">
        <f t="shared" si="26"/>
        <v>0</v>
      </c>
      <c r="G1724">
        <v>4</v>
      </c>
    </row>
    <row r="1725" spans="1:7" ht="16.5" customHeight="1">
      <c r="A1725" s="9">
        <v>1716</v>
      </c>
      <c r="B1725" s="3">
        <v>12886</v>
      </c>
      <c r="C1725" s="3">
        <v>2058807</v>
      </c>
      <c r="D1725" s="3">
        <v>1716</v>
      </c>
      <c r="E1725" s="4" t="s">
        <v>4</v>
      </c>
      <c r="F1725" t="str">
        <f t="shared" si="26"/>
        <v>-</v>
      </c>
      <c r="G1725">
        <v>3</v>
      </c>
    </row>
    <row r="1726" spans="1:7" ht="16.5" customHeight="1">
      <c r="A1726" s="9">
        <v>1717</v>
      </c>
      <c r="B1726" s="3">
        <v>12887</v>
      </c>
      <c r="C1726" s="3">
        <v>2058808</v>
      </c>
      <c r="D1726" s="3">
        <v>1717</v>
      </c>
      <c r="E1726" s="4" t="s">
        <v>6</v>
      </c>
      <c r="F1726">
        <f t="shared" si="26"/>
        <v>0</v>
      </c>
      <c r="G1726">
        <v>4</v>
      </c>
    </row>
    <row r="1727" spans="1:7" ht="16.5" customHeight="1">
      <c r="A1727" s="9">
        <v>1718</v>
      </c>
      <c r="B1727" s="3">
        <v>12334</v>
      </c>
      <c r="C1727" s="3">
        <v>2058128</v>
      </c>
      <c r="D1727" s="3">
        <v>1718</v>
      </c>
      <c r="E1727" s="4" t="s">
        <v>6</v>
      </c>
      <c r="F1727">
        <f t="shared" si="26"/>
        <v>0</v>
      </c>
      <c r="G1727">
        <v>0</v>
      </c>
    </row>
    <row r="1728" spans="1:7" ht="16.5" customHeight="1">
      <c r="A1728" s="9">
        <v>1719</v>
      </c>
      <c r="B1728" s="3">
        <v>12895</v>
      </c>
      <c r="C1728" s="3">
        <v>2058813</v>
      </c>
      <c r="D1728" s="3">
        <v>1719</v>
      </c>
      <c r="E1728" s="4" t="s">
        <v>8</v>
      </c>
      <c r="F1728">
        <f t="shared" si="26"/>
        <v>1</v>
      </c>
      <c r="G1728">
        <v>1</v>
      </c>
    </row>
    <row r="1729" spans="1:7" ht="16.5" customHeight="1">
      <c r="A1729" s="9">
        <v>1720</v>
      </c>
      <c r="B1729" s="3">
        <v>12896</v>
      </c>
      <c r="C1729" s="3">
        <v>2058817</v>
      </c>
      <c r="D1729" s="3">
        <v>1720</v>
      </c>
      <c r="E1729" s="4" t="s">
        <v>6</v>
      </c>
      <c r="F1729">
        <f t="shared" si="26"/>
        <v>0</v>
      </c>
      <c r="G1729">
        <v>3</v>
      </c>
    </row>
    <row r="1730" spans="1:7" ht="16.5" customHeight="1">
      <c r="A1730" s="9">
        <v>1721</v>
      </c>
      <c r="B1730" s="3">
        <v>12337</v>
      </c>
      <c r="C1730" s="3">
        <v>2058133</v>
      </c>
      <c r="D1730" s="3">
        <v>1721</v>
      </c>
      <c r="E1730" s="4" t="s">
        <v>9</v>
      </c>
      <c r="F1730">
        <f t="shared" ref="F1730:F1793" si="27">IF(E1730="L0",0,IF(E1730="L1",1,IF(E1730="L2",2,IF(E1730="L3",3,IF(E1730="L4",4,"-")))))</f>
        <v>4</v>
      </c>
      <c r="G1730">
        <v>4</v>
      </c>
    </row>
    <row r="1731" spans="1:7" ht="16.5" customHeight="1">
      <c r="A1731" s="9">
        <v>1722</v>
      </c>
      <c r="B1731" s="3">
        <v>12333</v>
      </c>
      <c r="C1731" s="3">
        <v>2058127</v>
      </c>
      <c r="D1731" s="3">
        <v>1722</v>
      </c>
      <c r="E1731" s="4" t="s">
        <v>7</v>
      </c>
      <c r="F1731">
        <f t="shared" si="27"/>
        <v>3</v>
      </c>
      <c r="G1731">
        <v>0</v>
      </c>
    </row>
    <row r="1732" spans="1:7" ht="16.5" customHeight="1">
      <c r="A1732" s="9">
        <v>1723</v>
      </c>
      <c r="B1732" s="3">
        <v>13021</v>
      </c>
      <c r="C1732" s="3">
        <v>2058935</v>
      </c>
      <c r="D1732" s="3">
        <v>1723</v>
      </c>
      <c r="E1732" s="4" t="s">
        <v>8</v>
      </c>
      <c r="F1732">
        <f t="shared" si="27"/>
        <v>1</v>
      </c>
      <c r="G1732">
        <v>0</v>
      </c>
    </row>
    <row r="1733" spans="1:7" ht="16.5" customHeight="1">
      <c r="A1733" s="9">
        <v>1724</v>
      </c>
      <c r="B1733" s="3">
        <v>13807</v>
      </c>
      <c r="C1733" s="3">
        <v>2059983</v>
      </c>
      <c r="D1733" s="3">
        <v>1724</v>
      </c>
      <c r="E1733" s="4" t="s">
        <v>5</v>
      </c>
      <c r="F1733">
        <f t="shared" si="27"/>
        <v>2</v>
      </c>
      <c r="G1733">
        <v>2</v>
      </c>
    </row>
    <row r="1734" spans="1:7" ht="16.5" customHeight="1">
      <c r="A1734" s="9">
        <v>1725</v>
      </c>
      <c r="B1734" s="3">
        <v>13812</v>
      </c>
      <c r="C1734" s="3">
        <v>2059990</v>
      </c>
      <c r="D1734" s="3">
        <v>1725</v>
      </c>
      <c r="E1734" s="4" t="s">
        <v>5</v>
      </c>
      <c r="F1734">
        <f t="shared" si="27"/>
        <v>2</v>
      </c>
      <c r="G1734">
        <v>0</v>
      </c>
    </row>
    <row r="1735" spans="1:7" ht="16.5" customHeight="1">
      <c r="A1735" s="9">
        <v>1726</v>
      </c>
      <c r="B1735" s="3">
        <v>14906</v>
      </c>
      <c r="C1735" s="3">
        <v>10071</v>
      </c>
      <c r="D1735" s="3">
        <v>1726</v>
      </c>
      <c r="E1735" s="4" t="s">
        <v>8</v>
      </c>
      <c r="F1735">
        <f t="shared" si="27"/>
        <v>1</v>
      </c>
      <c r="G1735">
        <v>4</v>
      </c>
    </row>
    <row r="1736" spans="1:7" ht="16.5" customHeight="1">
      <c r="A1736" s="9">
        <v>1727</v>
      </c>
      <c r="B1736" s="3">
        <v>14624</v>
      </c>
      <c r="C1736" s="3">
        <v>2058916</v>
      </c>
      <c r="D1736" s="3">
        <v>1727</v>
      </c>
      <c r="E1736" s="4" t="s">
        <v>6</v>
      </c>
      <c r="F1736">
        <f t="shared" si="27"/>
        <v>0</v>
      </c>
      <c r="G1736">
        <v>0</v>
      </c>
    </row>
    <row r="1737" spans="1:7" ht="16.5" customHeight="1">
      <c r="A1737" s="9">
        <v>1728</v>
      </c>
      <c r="B1737" s="3">
        <v>12890</v>
      </c>
      <c r="C1737" s="3">
        <v>2058811</v>
      </c>
      <c r="D1737" s="3">
        <v>1728</v>
      </c>
      <c r="E1737" s="4" t="s">
        <v>5</v>
      </c>
      <c r="F1737">
        <f t="shared" si="27"/>
        <v>2</v>
      </c>
      <c r="G1737">
        <v>4</v>
      </c>
    </row>
    <row r="1738" spans="1:7" ht="16.5" customHeight="1">
      <c r="A1738" s="9">
        <v>1729</v>
      </c>
      <c r="B1738" s="3">
        <v>12441</v>
      </c>
      <c r="C1738" s="3">
        <v>2058134</v>
      </c>
      <c r="D1738" s="3">
        <v>1729</v>
      </c>
      <c r="E1738" s="4" t="s">
        <v>5</v>
      </c>
      <c r="F1738">
        <f t="shared" si="27"/>
        <v>2</v>
      </c>
      <c r="G1738">
        <v>3</v>
      </c>
    </row>
    <row r="1739" spans="1:7" ht="16.5" customHeight="1">
      <c r="A1739" s="9">
        <v>1730</v>
      </c>
      <c r="B1739" s="3">
        <v>13598</v>
      </c>
      <c r="C1739" s="3">
        <v>2059649</v>
      </c>
      <c r="D1739" s="3">
        <v>1730</v>
      </c>
      <c r="E1739" s="4" t="s">
        <v>6</v>
      </c>
      <c r="F1739">
        <f t="shared" si="27"/>
        <v>0</v>
      </c>
      <c r="G1739">
        <v>0</v>
      </c>
    </row>
    <row r="1740" spans="1:7" ht="16.5" customHeight="1">
      <c r="A1740" s="9">
        <v>1731</v>
      </c>
      <c r="B1740" s="3">
        <v>13705</v>
      </c>
      <c r="C1740" s="3">
        <v>2059831</v>
      </c>
      <c r="D1740" s="3">
        <v>1731</v>
      </c>
      <c r="E1740" s="4" t="s">
        <v>6</v>
      </c>
      <c r="F1740">
        <f t="shared" si="27"/>
        <v>0</v>
      </c>
      <c r="G1740">
        <v>0</v>
      </c>
    </row>
    <row r="1741" spans="1:7" ht="16.5" customHeight="1">
      <c r="A1741" s="9">
        <v>1732</v>
      </c>
      <c r="B1741" s="3">
        <v>13744</v>
      </c>
      <c r="C1741" s="3">
        <v>2059886</v>
      </c>
      <c r="D1741" s="3">
        <v>1732</v>
      </c>
      <c r="E1741" s="4" t="s">
        <v>9</v>
      </c>
      <c r="F1741">
        <f t="shared" si="27"/>
        <v>4</v>
      </c>
      <c r="G1741">
        <v>2</v>
      </c>
    </row>
    <row r="1742" spans="1:7" ht="16.5" customHeight="1">
      <c r="A1742" s="9">
        <v>1733</v>
      </c>
      <c r="B1742" s="3">
        <v>13747</v>
      </c>
      <c r="C1742" s="3">
        <v>2059892</v>
      </c>
      <c r="D1742" s="3">
        <v>1733</v>
      </c>
      <c r="E1742" s="4" t="s">
        <v>8</v>
      </c>
      <c r="F1742">
        <f t="shared" si="27"/>
        <v>1</v>
      </c>
      <c r="G1742">
        <v>4</v>
      </c>
    </row>
    <row r="1743" spans="1:7" ht="16.5" customHeight="1">
      <c r="A1743" s="9">
        <v>1734</v>
      </c>
      <c r="B1743" s="3">
        <v>13658</v>
      </c>
      <c r="C1743" s="3">
        <v>2059751</v>
      </c>
      <c r="D1743" s="3">
        <v>1734</v>
      </c>
      <c r="E1743" s="4" t="s">
        <v>6</v>
      </c>
      <c r="F1743">
        <f t="shared" si="27"/>
        <v>0</v>
      </c>
      <c r="G1743">
        <v>0</v>
      </c>
    </row>
    <row r="1744" spans="1:7" ht="16.5" customHeight="1">
      <c r="A1744" s="9">
        <v>1735</v>
      </c>
      <c r="B1744" s="3">
        <v>12898</v>
      </c>
      <c r="C1744" s="3">
        <v>2058818</v>
      </c>
      <c r="D1744" s="3">
        <v>1735</v>
      </c>
      <c r="E1744" s="4" t="s">
        <v>6</v>
      </c>
      <c r="F1744">
        <f t="shared" si="27"/>
        <v>0</v>
      </c>
      <c r="G1744">
        <v>3</v>
      </c>
    </row>
    <row r="1745" spans="1:7" ht="16.5" customHeight="1">
      <c r="A1745" s="9">
        <v>1736</v>
      </c>
      <c r="B1745" s="3">
        <v>12899</v>
      </c>
      <c r="C1745" s="3">
        <v>2058819</v>
      </c>
      <c r="D1745" s="3">
        <v>1736</v>
      </c>
      <c r="E1745" s="4" t="s">
        <v>9</v>
      </c>
      <c r="F1745">
        <f t="shared" si="27"/>
        <v>4</v>
      </c>
      <c r="G1745">
        <v>2</v>
      </c>
    </row>
    <row r="1746" spans="1:7" ht="16.5" customHeight="1">
      <c r="A1746" s="9">
        <v>1737</v>
      </c>
      <c r="B1746" s="3">
        <v>13395</v>
      </c>
      <c r="C1746" s="3">
        <v>2059411</v>
      </c>
      <c r="D1746" s="3">
        <v>1737</v>
      </c>
      <c r="E1746" s="4" t="s">
        <v>8</v>
      </c>
      <c r="F1746">
        <f t="shared" si="27"/>
        <v>1</v>
      </c>
      <c r="G1746">
        <v>1</v>
      </c>
    </row>
    <row r="1747" spans="1:7" ht="16.5" customHeight="1">
      <c r="A1747" s="9">
        <v>1738</v>
      </c>
      <c r="B1747" s="3">
        <v>13401</v>
      </c>
      <c r="C1747" s="3">
        <v>2059416</v>
      </c>
      <c r="D1747" s="3">
        <v>1738</v>
      </c>
      <c r="E1747" s="4" t="s">
        <v>8</v>
      </c>
      <c r="F1747">
        <f t="shared" si="27"/>
        <v>1</v>
      </c>
      <c r="G1747">
        <v>0</v>
      </c>
    </row>
    <row r="1748" spans="1:7" ht="16.5" customHeight="1">
      <c r="A1748" s="9">
        <v>1739</v>
      </c>
      <c r="B1748" s="3">
        <v>13407</v>
      </c>
      <c r="C1748" s="3">
        <v>2059424</v>
      </c>
      <c r="D1748" s="3">
        <v>1739</v>
      </c>
      <c r="E1748" s="4" t="s">
        <v>6</v>
      </c>
      <c r="F1748">
        <f t="shared" si="27"/>
        <v>0</v>
      </c>
      <c r="G1748">
        <v>0</v>
      </c>
    </row>
    <row r="1749" spans="1:7" ht="16.5" customHeight="1">
      <c r="A1749" s="9">
        <v>1740</v>
      </c>
      <c r="B1749" s="3">
        <v>13521</v>
      </c>
      <c r="C1749" s="3">
        <v>2059564</v>
      </c>
      <c r="D1749" s="3">
        <v>1740</v>
      </c>
      <c r="E1749" s="4" t="s">
        <v>8</v>
      </c>
      <c r="F1749">
        <f t="shared" si="27"/>
        <v>1</v>
      </c>
      <c r="G1749" t="s">
        <v>91</v>
      </c>
    </row>
    <row r="1750" spans="1:7" ht="16.5" customHeight="1">
      <c r="A1750" s="9">
        <v>1741</v>
      </c>
      <c r="B1750" s="3">
        <v>15250</v>
      </c>
      <c r="C1750" s="3">
        <v>0</v>
      </c>
      <c r="D1750" s="3">
        <v>1741</v>
      </c>
      <c r="E1750" s="4" t="s">
        <v>5</v>
      </c>
      <c r="F1750">
        <f t="shared" si="27"/>
        <v>2</v>
      </c>
      <c r="G1750">
        <v>0</v>
      </c>
    </row>
    <row r="1751" spans="1:7" ht="16.5" customHeight="1">
      <c r="A1751" s="9">
        <v>1742</v>
      </c>
      <c r="B1751" s="3">
        <v>12407</v>
      </c>
      <c r="C1751" s="3">
        <v>2058254</v>
      </c>
      <c r="D1751" s="3">
        <v>1742</v>
      </c>
      <c r="E1751" s="4" t="s">
        <v>8</v>
      </c>
      <c r="F1751">
        <f t="shared" si="27"/>
        <v>1</v>
      </c>
      <c r="G1751">
        <v>0</v>
      </c>
    </row>
    <row r="1752" spans="1:7" ht="16.5" customHeight="1">
      <c r="A1752" s="9">
        <v>1743</v>
      </c>
      <c r="B1752" s="3">
        <v>15119</v>
      </c>
      <c r="C1752" s="3">
        <v>10196</v>
      </c>
      <c r="D1752" s="3">
        <v>1743</v>
      </c>
      <c r="E1752" s="4" t="s">
        <v>4</v>
      </c>
      <c r="F1752" t="str">
        <f t="shared" si="27"/>
        <v>-</v>
      </c>
      <c r="G1752" t="s">
        <v>91</v>
      </c>
    </row>
    <row r="1753" spans="1:7" ht="16.5" customHeight="1">
      <c r="A1753" s="9">
        <v>1744</v>
      </c>
      <c r="B1753" s="3">
        <v>12425</v>
      </c>
      <c r="C1753" s="3">
        <v>2058779</v>
      </c>
      <c r="D1753" s="3">
        <v>1744</v>
      </c>
      <c r="E1753" s="4" t="s">
        <v>7</v>
      </c>
      <c r="F1753">
        <f t="shared" si="27"/>
        <v>3</v>
      </c>
      <c r="G1753">
        <v>0</v>
      </c>
    </row>
    <row r="1754" spans="1:7" ht="16.5" customHeight="1">
      <c r="A1754" s="9">
        <v>1745</v>
      </c>
      <c r="B1754" s="3">
        <v>14189</v>
      </c>
      <c r="C1754" s="3">
        <v>2060382</v>
      </c>
      <c r="D1754" s="3">
        <v>1745</v>
      </c>
      <c r="E1754" s="4" t="s">
        <v>6</v>
      </c>
      <c r="F1754">
        <f t="shared" si="27"/>
        <v>0</v>
      </c>
      <c r="G1754">
        <v>0</v>
      </c>
    </row>
    <row r="1755" spans="1:7" ht="16.5" customHeight="1">
      <c r="A1755" s="9">
        <v>1746</v>
      </c>
      <c r="B1755" s="3">
        <v>14090</v>
      </c>
      <c r="C1755" s="3">
        <v>2059908</v>
      </c>
      <c r="D1755" s="3">
        <v>1746</v>
      </c>
      <c r="E1755" s="4" t="s">
        <v>6</v>
      </c>
      <c r="F1755">
        <f t="shared" si="27"/>
        <v>0</v>
      </c>
      <c r="G1755">
        <v>2</v>
      </c>
    </row>
    <row r="1756" spans="1:7" ht="16.5" customHeight="1">
      <c r="A1756" s="9">
        <v>1747</v>
      </c>
      <c r="B1756" s="3">
        <v>13394</v>
      </c>
      <c r="C1756" s="3">
        <v>2059410</v>
      </c>
      <c r="D1756" s="3">
        <v>1747</v>
      </c>
      <c r="E1756" s="4" t="s">
        <v>6</v>
      </c>
      <c r="F1756">
        <f t="shared" si="27"/>
        <v>0</v>
      </c>
      <c r="G1756">
        <v>2</v>
      </c>
    </row>
    <row r="1757" spans="1:7" ht="16.5" customHeight="1">
      <c r="A1757" s="9">
        <v>1748</v>
      </c>
      <c r="B1757" s="3">
        <v>14355</v>
      </c>
      <c r="C1757" s="3">
        <v>2058636</v>
      </c>
      <c r="D1757" s="3">
        <v>1748</v>
      </c>
      <c r="E1757" s="4" t="s">
        <v>8</v>
      </c>
      <c r="F1757">
        <f t="shared" si="27"/>
        <v>1</v>
      </c>
      <c r="G1757">
        <v>0</v>
      </c>
    </row>
    <row r="1758" spans="1:7" ht="16.5" customHeight="1">
      <c r="A1758" s="9">
        <v>1749</v>
      </c>
      <c r="B1758" s="3">
        <v>15251</v>
      </c>
      <c r="C1758" s="3">
        <v>0</v>
      </c>
      <c r="D1758" s="3">
        <v>1749</v>
      </c>
      <c r="E1758" s="4" t="s">
        <v>4</v>
      </c>
      <c r="F1758" t="str">
        <f t="shared" si="27"/>
        <v>-</v>
      </c>
      <c r="G1758">
        <v>0</v>
      </c>
    </row>
    <row r="1759" spans="1:7" ht="16.5" customHeight="1">
      <c r="A1759" s="9">
        <v>1749</v>
      </c>
      <c r="B1759" s="3">
        <v>15249</v>
      </c>
      <c r="C1759" s="3">
        <v>0</v>
      </c>
      <c r="D1759" s="3">
        <v>1749</v>
      </c>
      <c r="E1759" s="4" t="s">
        <v>4</v>
      </c>
      <c r="F1759" t="str">
        <f t="shared" si="27"/>
        <v>-</v>
      </c>
      <c r="G1759">
        <v>4</v>
      </c>
    </row>
    <row r="1760" spans="1:7" ht="16.5" customHeight="1">
      <c r="A1760" s="9">
        <v>1749</v>
      </c>
      <c r="B1760" s="3">
        <v>14995</v>
      </c>
      <c r="C1760" s="3">
        <v>2058925</v>
      </c>
      <c r="D1760" s="3">
        <v>1749</v>
      </c>
      <c r="E1760" s="4" t="s">
        <v>4</v>
      </c>
      <c r="F1760" t="str">
        <f t="shared" si="27"/>
        <v>-</v>
      </c>
      <c r="G1760">
        <v>2</v>
      </c>
    </row>
    <row r="1761" spans="1:7" ht="16.5" customHeight="1">
      <c r="A1761" s="9">
        <v>1750</v>
      </c>
      <c r="B1761" s="3">
        <v>14856</v>
      </c>
      <c r="C1761" s="3">
        <v>10056</v>
      </c>
      <c r="D1761" s="3">
        <v>1750</v>
      </c>
      <c r="E1761" s="4" t="s">
        <v>4</v>
      </c>
      <c r="F1761" t="str">
        <f t="shared" si="27"/>
        <v>-</v>
      </c>
      <c r="G1761">
        <v>1</v>
      </c>
    </row>
    <row r="1762" spans="1:7" ht="16.5" customHeight="1">
      <c r="A1762" s="9">
        <v>1751</v>
      </c>
      <c r="B1762" s="3">
        <v>14908</v>
      </c>
      <c r="C1762" s="3">
        <v>10070</v>
      </c>
      <c r="D1762" s="3">
        <v>1751</v>
      </c>
      <c r="E1762" s="4" t="s">
        <v>9</v>
      </c>
      <c r="F1762">
        <f t="shared" si="27"/>
        <v>4</v>
      </c>
      <c r="G1762">
        <v>2</v>
      </c>
    </row>
    <row r="1763" spans="1:7" ht="16.5" customHeight="1">
      <c r="A1763" s="9">
        <v>1752</v>
      </c>
      <c r="B1763" s="3">
        <v>14859</v>
      </c>
      <c r="C1763" s="3">
        <v>10058</v>
      </c>
      <c r="D1763" s="3">
        <v>1752</v>
      </c>
      <c r="E1763" s="4" t="s">
        <v>6</v>
      </c>
      <c r="F1763">
        <f t="shared" si="27"/>
        <v>0</v>
      </c>
      <c r="G1763">
        <v>1</v>
      </c>
    </row>
    <row r="1764" spans="1:7" ht="16.5" customHeight="1">
      <c r="A1764" s="9">
        <v>1753</v>
      </c>
      <c r="B1764" s="3">
        <v>14860</v>
      </c>
      <c r="C1764" s="3">
        <v>10059</v>
      </c>
      <c r="D1764" s="3">
        <v>1753</v>
      </c>
      <c r="E1764" s="4" t="s">
        <v>6</v>
      </c>
      <c r="F1764">
        <f t="shared" si="27"/>
        <v>0</v>
      </c>
      <c r="G1764">
        <v>2</v>
      </c>
    </row>
    <row r="1765" spans="1:7" ht="16.5" customHeight="1">
      <c r="A1765" s="9">
        <v>1754</v>
      </c>
      <c r="B1765" s="3">
        <v>14861</v>
      </c>
      <c r="C1765" s="3">
        <v>10060</v>
      </c>
      <c r="D1765" s="3">
        <v>1754</v>
      </c>
      <c r="E1765" s="4" t="s">
        <v>9</v>
      </c>
      <c r="F1765">
        <f t="shared" si="27"/>
        <v>4</v>
      </c>
      <c r="G1765">
        <v>0</v>
      </c>
    </row>
    <row r="1766" spans="1:7" ht="16.5" customHeight="1">
      <c r="A1766" s="9">
        <v>1755</v>
      </c>
      <c r="B1766" s="3">
        <v>14192</v>
      </c>
      <c r="C1766" s="3">
        <v>2060386</v>
      </c>
      <c r="D1766" s="3">
        <v>1755</v>
      </c>
      <c r="E1766" s="4" t="s">
        <v>7</v>
      </c>
      <c r="F1766">
        <f t="shared" si="27"/>
        <v>3</v>
      </c>
      <c r="G1766" t="s">
        <v>91</v>
      </c>
    </row>
    <row r="1767" spans="1:7" ht="16.5" customHeight="1">
      <c r="A1767" s="9">
        <v>1756</v>
      </c>
      <c r="B1767" s="3">
        <v>14983</v>
      </c>
      <c r="C1767" s="3">
        <v>2060133</v>
      </c>
      <c r="D1767" s="3">
        <v>1756</v>
      </c>
      <c r="E1767" s="4" t="s">
        <v>6</v>
      </c>
      <c r="F1767">
        <f t="shared" si="27"/>
        <v>0</v>
      </c>
      <c r="G1767">
        <v>1</v>
      </c>
    </row>
    <row r="1768" spans="1:7" ht="16.5" customHeight="1">
      <c r="A1768" s="9">
        <v>1757</v>
      </c>
      <c r="B1768" s="3">
        <v>13816</v>
      </c>
      <c r="C1768" s="3">
        <v>2059999</v>
      </c>
      <c r="D1768" s="3">
        <v>1757</v>
      </c>
      <c r="E1768" s="4" t="s">
        <v>6</v>
      </c>
      <c r="F1768">
        <f t="shared" si="27"/>
        <v>0</v>
      </c>
      <c r="G1768">
        <v>0</v>
      </c>
    </row>
    <row r="1769" spans="1:7" ht="16.5" customHeight="1">
      <c r="A1769" s="9">
        <v>1758</v>
      </c>
      <c r="B1769" s="3">
        <v>13537</v>
      </c>
      <c r="C1769" s="3">
        <v>2059579</v>
      </c>
      <c r="D1769" s="3">
        <v>1758</v>
      </c>
      <c r="E1769" s="4" t="s">
        <v>9</v>
      </c>
      <c r="F1769">
        <f t="shared" si="27"/>
        <v>4</v>
      </c>
      <c r="G1769">
        <v>0</v>
      </c>
    </row>
    <row r="1770" spans="1:7" ht="16.5" customHeight="1">
      <c r="A1770" s="9">
        <v>1759</v>
      </c>
      <c r="B1770" s="3">
        <v>13555</v>
      </c>
      <c r="C1770" s="3">
        <v>2059598</v>
      </c>
      <c r="D1770" s="3">
        <v>1759</v>
      </c>
      <c r="E1770" s="4" t="s">
        <v>9</v>
      </c>
      <c r="F1770">
        <f t="shared" si="27"/>
        <v>4</v>
      </c>
      <c r="G1770">
        <v>0</v>
      </c>
    </row>
    <row r="1771" spans="1:7" ht="16.5" customHeight="1">
      <c r="A1771" s="9">
        <v>1760</v>
      </c>
      <c r="B1771" s="3">
        <v>13553</v>
      </c>
      <c r="C1771" s="3">
        <v>2059596</v>
      </c>
      <c r="D1771" s="3">
        <v>1760</v>
      </c>
      <c r="E1771" s="4" t="s">
        <v>9</v>
      </c>
      <c r="F1771">
        <f t="shared" si="27"/>
        <v>4</v>
      </c>
      <c r="G1771">
        <v>0</v>
      </c>
    </row>
    <row r="1772" spans="1:7" ht="16.5" customHeight="1">
      <c r="A1772" s="9">
        <v>1761</v>
      </c>
      <c r="B1772" s="3">
        <v>15252</v>
      </c>
      <c r="C1772" s="3">
        <v>0</v>
      </c>
      <c r="D1772" s="3">
        <v>1761</v>
      </c>
      <c r="E1772" s="4" t="s">
        <v>8</v>
      </c>
      <c r="F1772">
        <f t="shared" si="27"/>
        <v>1</v>
      </c>
      <c r="G1772">
        <v>0</v>
      </c>
    </row>
    <row r="1773" spans="1:7" ht="16.5" customHeight="1">
      <c r="A1773" s="9">
        <v>1762</v>
      </c>
      <c r="B1773" s="3">
        <v>12828</v>
      </c>
      <c r="C1773" s="3">
        <v>2058572</v>
      </c>
      <c r="D1773" s="3">
        <v>1762</v>
      </c>
      <c r="E1773" s="4" t="s">
        <v>5</v>
      </c>
      <c r="F1773">
        <f t="shared" si="27"/>
        <v>2</v>
      </c>
      <c r="G1773">
        <v>0</v>
      </c>
    </row>
    <row r="1774" spans="1:7" ht="16.5" customHeight="1">
      <c r="A1774" s="9">
        <v>1763</v>
      </c>
      <c r="B1774" s="3">
        <v>13538</v>
      </c>
      <c r="C1774" s="3">
        <v>2059580</v>
      </c>
      <c r="D1774" s="3">
        <v>1763</v>
      </c>
      <c r="E1774" s="4" t="s">
        <v>7</v>
      </c>
      <c r="F1774">
        <f t="shared" si="27"/>
        <v>3</v>
      </c>
      <c r="G1774">
        <v>0</v>
      </c>
    </row>
    <row r="1775" spans="1:7" ht="16.5" customHeight="1">
      <c r="A1775" s="9">
        <v>1764</v>
      </c>
      <c r="B1775" s="3">
        <v>12469</v>
      </c>
      <c r="C1775" s="3">
        <v>2058437</v>
      </c>
      <c r="D1775" s="3">
        <v>1764</v>
      </c>
      <c r="E1775" s="4" t="s">
        <v>7</v>
      </c>
      <c r="F1775">
        <f t="shared" si="27"/>
        <v>3</v>
      </c>
      <c r="G1775">
        <v>0</v>
      </c>
    </row>
    <row r="1776" spans="1:7" ht="16.5" customHeight="1">
      <c r="A1776" s="9">
        <v>1765</v>
      </c>
      <c r="B1776" s="3">
        <v>13539</v>
      </c>
      <c r="C1776" s="3">
        <v>2059581</v>
      </c>
      <c r="D1776" s="3">
        <v>1765</v>
      </c>
      <c r="E1776" s="4" t="s">
        <v>5</v>
      </c>
      <c r="F1776">
        <f t="shared" si="27"/>
        <v>2</v>
      </c>
      <c r="G1776" t="s">
        <v>91</v>
      </c>
    </row>
    <row r="1777" spans="1:7" ht="16.5" customHeight="1">
      <c r="A1777" s="9">
        <v>1766</v>
      </c>
      <c r="B1777" s="3">
        <v>13546</v>
      </c>
      <c r="C1777" s="3">
        <v>2059588</v>
      </c>
      <c r="D1777" s="3">
        <v>1766</v>
      </c>
      <c r="E1777" s="4" t="s">
        <v>6</v>
      </c>
      <c r="F1777">
        <f t="shared" si="27"/>
        <v>0</v>
      </c>
      <c r="G1777">
        <v>0</v>
      </c>
    </row>
    <row r="1778" spans="1:7" ht="16.5" customHeight="1">
      <c r="A1778" s="9">
        <v>1767</v>
      </c>
      <c r="B1778" s="3">
        <v>13558</v>
      </c>
      <c r="C1778" s="3">
        <v>2059600</v>
      </c>
      <c r="D1778" s="3">
        <v>1767</v>
      </c>
      <c r="E1778" s="4" t="s">
        <v>6</v>
      </c>
      <c r="F1778">
        <f t="shared" si="27"/>
        <v>0</v>
      </c>
      <c r="G1778">
        <v>3</v>
      </c>
    </row>
    <row r="1779" spans="1:7" ht="16.5" customHeight="1">
      <c r="A1779" s="9">
        <v>1768</v>
      </c>
      <c r="B1779" s="3">
        <v>13568</v>
      </c>
      <c r="C1779" s="3">
        <v>2059609</v>
      </c>
      <c r="D1779" s="3">
        <v>1768</v>
      </c>
      <c r="E1779" s="4" t="s">
        <v>8</v>
      </c>
      <c r="F1779">
        <f t="shared" si="27"/>
        <v>1</v>
      </c>
      <c r="G1779">
        <v>0</v>
      </c>
    </row>
    <row r="1780" spans="1:7" ht="16.5" customHeight="1">
      <c r="A1780" s="9">
        <v>1769</v>
      </c>
      <c r="B1780" s="3">
        <v>13572</v>
      </c>
      <c r="C1780" s="3">
        <v>2059613</v>
      </c>
      <c r="D1780" s="3">
        <v>1769</v>
      </c>
      <c r="E1780" s="4" t="s">
        <v>6</v>
      </c>
      <c r="F1780">
        <f t="shared" si="27"/>
        <v>0</v>
      </c>
      <c r="G1780">
        <v>1</v>
      </c>
    </row>
    <row r="1781" spans="1:7" ht="16.5" customHeight="1">
      <c r="A1781" s="9">
        <v>1770</v>
      </c>
      <c r="B1781" s="3">
        <v>12774</v>
      </c>
      <c r="C1781" s="3">
        <v>2058440</v>
      </c>
      <c r="D1781" s="3">
        <v>1770</v>
      </c>
      <c r="E1781" s="4" t="s">
        <v>9</v>
      </c>
      <c r="F1781">
        <f t="shared" si="27"/>
        <v>4</v>
      </c>
      <c r="G1781">
        <v>0</v>
      </c>
    </row>
    <row r="1782" spans="1:7" ht="16.5" customHeight="1">
      <c r="A1782" s="9">
        <v>1771</v>
      </c>
      <c r="B1782" s="3">
        <v>12726</v>
      </c>
      <c r="C1782" s="3">
        <v>2058344</v>
      </c>
      <c r="D1782" s="3">
        <v>1771</v>
      </c>
      <c r="E1782" s="4" t="s">
        <v>9</v>
      </c>
      <c r="F1782">
        <f t="shared" si="27"/>
        <v>4</v>
      </c>
      <c r="G1782">
        <v>3</v>
      </c>
    </row>
    <row r="1783" spans="1:7" ht="16.5" customHeight="1">
      <c r="A1783" s="9">
        <v>1772</v>
      </c>
      <c r="B1783" s="3">
        <v>12396</v>
      </c>
      <c r="C1783" s="3">
        <v>2058243</v>
      </c>
      <c r="D1783" s="3">
        <v>1772</v>
      </c>
      <c r="E1783" s="4" t="s">
        <v>6</v>
      </c>
      <c r="F1783">
        <f t="shared" si="27"/>
        <v>0</v>
      </c>
      <c r="G1783">
        <v>0</v>
      </c>
    </row>
    <row r="1784" spans="1:7" ht="16.5" customHeight="1">
      <c r="A1784" s="9">
        <v>1773</v>
      </c>
      <c r="B1784" s="3">
        <v>12617</v>
      </c>
      <c r="C1784" s="3">
        <v>2058598</v>
      </c>
      <c r="D1784" s="3">
        <v>1773</v>
      </c>
      <c r="E1784" s="4" t="s">
        <v>6</v>
      </c>
      <c r="F1784">
        <f t="shared" si="27"/>
        <v>0</v>
      </c>
      <c r="G1784">
        <v>1</v>
      </c>
    </row>
    <row r="1785" spans="1:7" ht="16.5" customHeight="1">
      <c r="A1785" s="9">
        <v>1774</v>
      </c>
      <c r="B1785" s="3">
        <v>15253</v>
      </c>
      <c r="C1785" s="3">
        <v>0</v>
      </c>
      <c r="D1785" s="3">
        <v>1774</v>
      </c>
      <c r="E1785" s="4" t="s">
        <v>5</v>
      </c>
      <c r="F1785">
        <f t="shared" si="27"/>
        <v>2</v>
      </c>
      <c r="G1785">
        <v>0</v>
      </c>
    </row>
    <row r="1786" spans="1:7" ht="16.5" customHeight="1">
      <c r="A1786" s="9">
        <v>1775</v>
      </c>
      <c r="B1786" s="3">
        <v>12616</v>
      </c>
      <c r="C1786" s="3">
        <v>2058597</v>
      </c>
      <c r="D1786" s="3">
        <v>1775</v>
      </c>
      <c r="E1786" s="4" t="s">
        <v>9</v>
      </c>
      <c r="F1786">
        <f t="shared" si="27"/>
        <v>4</v>
      </c>
      <c r="G1786">
        <v>2</v>
      </c>
    </row>
    <row r="1787" spans="1:7" ht="16.5" customHeight="1">
      <c r="A1787" s="9">
        <v>1776</v>
      </c>
      <c r="B1787" s="3">
        <v>15254</v>
      </c>
      <c r="C1787" s="3">
        <v>0</v>
      </c>
      <c r="D1787" s="3">
        <v>1776</v>
      </c>
      <c r="E1787" s="4" t="s">
        <v>4</v>
      </c>
      <c r="F1787" t="str">
        <f t="shared" si="27"/>
        <v>-</v>
      </c>
      <c r="G1787">
        <v>1</v>
      </c>
    </row>
    <row r="1788" spans="1:7" ht="16.5" customHeight="1">
      <c r="A1788" s="9">
        <v>1778</v>
      </c>
      <c r="B1788" s="3">
        <v>15255</v>
      </c>
      <c r="C1788" s="3">
        <v>0</v>
      </c>
      <c r="D1788" s="3">
        <v>1778</v>
      </c>
      <c r="E1788" s="4" t="s">
        <v>8</v>
      </c>
      <c r="F1788">
        <f t="shared" si="27"/>
        <v>1</v>
      </c>
      <c r="G1788">
        <v>0</v>
      </c>
    </row>
    <row r="1789" spans="1:7" ht="16.5" customHeight="1">
      <c r="A1789" s="9">
        <v>1779</v>
      </c>
      <c r="B1789" s="3">
        <v>13544</v>
      </c>
      <c r="C1789" s="3">
        <v>2059586</v>
      </c>
      <c r="D1789" s="3">
        <v>1779</v>
      </c>
      <c r="E1789" s="4" t="s">
        <v>6</v>
      </c>
      <c r="F1789">
        <f t="shared" si="27"/>
        <v>0</v>
      </c>
      <c r="G1789">
        <v>2</v>
      </c>
    </row>
    <row r="1790" spans="1:7" ht="16.5" customHeight="1">
      <c r="A1790" s="9">
        <v>1780</v>
      </c>
      <c r="B1790" s="3">
        <v>13559</v>
      </c>
      <c r="C1790" s="3">
        <v>2059601</v>
      </c>
      <c r="D1790" s="3">
        <v>1780</v>
      </c>
      <c r="E1790" s="4" t="s">
        <v>6</v>
      </c>
      <c r="F1790">
        <f t="shared" si="27"/>
        <v>0</v>
      </c>
      <c r="G1790">
        <v>0</v>
      </c>
    </row>
    <row r="1791" spans="1:7" ht="16.5" customHeight="1">
      <c r="A1791" s="9">
        <v>1781</v>
      </c>
      <c r="B1791" s="3">
        <v>13184</v>
      </c>
      <c r="C1791" s="3">
        <v>2059092</v>
      </c>
      <c r="D1791" s="3">
        <v>1781</v>
      </c>
      <c r="E1791" s="4" t="s">
        <v>6</v>
      </c>
      <c r="F1791">
        <f t="shared" si="27"/>
        <v>0</v>
      </c>
      <c r="G1791">
        <v>1</v>
      </c>
    </row>
    <row r="1792" spans="1:7" ht="16.5" customHeight="1">
      <c r="A1792" s="9">
        <v>1782</v>
      </c>
      <c r="B1792" s="3">
        <v>13189</v>
      </c>
      <c r="C1792" s="3">
        <v>2059096</v>
      </c>
      <c r="D1792" s="3">
        <v>1782</v>
      </c>
      <c r="E1792" s="4" t="s">
        <v>4</v>
      </c>
      <c r="F1792" t="str">
        <f t="shared" si="27"/>
        <v>-</v>
      </c>
      <c r="G1792">
        <v>1</v>
      </c>
    </row>
    <row r="1793" spans="1:7" ht="16.5" customHeight="1">
      <c r="A1793" s="9">
        <v>1783</v>
      </c>
      <c r="B1793" s="3">
        <v>15256</v>
      </c>
      <c r="C1793" s="3">
        <v>0</v>
      </c>
      <c r="D1793" s="3">
        <v>1783</v>
      </c>
      <c r="E1793" s="4" t="s">
        <v>7</v>
      </c>
      <c r="F1793">
        <f t="shared" si="27"/>
        <v>3</v>
      </c>
      <c r="G1793">
        <v>2</v>
      </c>
    </row>
    <row r="1794" spans="1:7" ht="16.5" customHeight="1">
      <c r="A1794" s="9">
        <v>1784</v>
      </c>
      <c r="B1794" s="3">
        <v>14984</v>
      </c>
      <c r="C1794" s="3">
        <v>2060070</v>
      </c>
      <c r="D1794" s="3">
        <v>1784</v>
      </c>
      <c r="E1794" s="4" t="s">
        <v>4</v>
      </c>
      <c r="F1794" t="str">
        <f t="shared" ref="F1794:F1857" si="28">IF(E1794="L0",0,IF(E1794="L1",1,IF(E1794="L2",2,IF(E1794="L3",3,IF(E1794="L4",4,"-")))))</f>
        <v>-</v>
      </c>
      <c r="G1794">
        <v>2</v>
      </c>
    </row>
    <row r="1795" spans="1:7" ht="16.5" customHeight="1">
      <c r="A1795" s="9">
        <v>1785</v>
      </c>
      <c r="B1795" s="3">
        <v>13841</v>
      </c>
      <c r="C1795" s="3">
        <v>2060025</v>
      </c>
      <c r="D1795" s="3">
        <v>1785</v>
      </c>
      <c r="E1795" s="4" t="s">
        <v>6</v>
      </c>
      <c r="F1795">
        <f t="shared" si="28"/>
        <v>0</v>
      </c>
      <c r="G1795">
        <v>0</v>
      </c>
    </row>
    <row r="1796" spans="1:7" ht="16.5" customHeight="1">
      <c r="A1796" s="9">
        <v>1786</v>
      </c>
      <c r="B1796" s="3">
        <v>12776</v>
      </c>
      <c r="C1796" s="3">
        <v>2059744</v>
      </c>
      <c r="D1796" s="3">
        <v>1786</v>
      </c>
      <c r="E1796" s="4" t="s">
        <v>6</v>
      </c>
      <c r="F1796">
        <f t="shared" si="28"/>
        <v>0</v>
      </c>
      <c r="G1796">
        <v>3</v>
      </c>
    </row>
    <row r="1797" spans="1:7" ht="16.5" customHeight="1">
      <c r="A1797" s="9">
        <v>1787</v>
      </c>
      <c r="B1797" s="3">
        <v>14398</v>
      </c>
      <c r="C1797" s="3">
        <v>2060040</v>
      </c>
      <c r="D1797" s="3">
        <v>1787</v>
      </c>
      <c r="E1797" s="4" t="s">
        <v>9</v>
      </c>
      <c r="F1797">
        <f t="shared" si="28"/>
        <v>4</v>
      </c>
      <c r="G1797">
        <v>1</v>
      </c>
    </row>
    <row r="1798" spans="1:7" ht="16.5" customHeight="1">
      <c r="A1798" s="9">
        <v>1788</v>
      </c>
      <c r="B1798" s="3">
        <v>14397</v>
      </c>
      <c r="C1798" s="3">
        <v>2060039</v>
      </c>
      <c r="D1798" s="3">
        <v>1788</v>
      </c>
      <c r="E1798" s="4" t="s">
        <v>8</v>
      </c>
      <c r="F1798">
        <f t="shared" si="28"/>
        <v>1</v>
      </c>
      <c r="G1798" t="s">
        <v>91</v>
      </c>
    </row>
    <row r="1799" spans="1:7" ht="16.5" customHeight="1">
      <c r="A1799" s="9">
        <v>1789</v>
      </c>
      <c r="B1799" s="3">
        <v>14822</v>
      </c>
      <c r="C1799" s="3">
        <v>2060028</v>
      </c>
      <c r="D1799" s="3">
        <v>1789</v>
      </c>
      <c r="E1799" s="4" t="s">
        <v>6</v>
      </c>
      <c r="F1799">
        <f t="shared" si="28"/>
        <v>0</v>
      </c>
      <c r="G1799">
        <v>0</v>
      </c>
    </row>
    <row r="1800" spans="1:7" ht="16.5" customHeight="1">
      <c r="A1800" s="9">
        <v>1790</v>
      </c>
      <c r="B1800" s="3">
        <v>13688</v>
      </c>
      <c r="C1800" s="3">
        <v>2059802</v>
      </c>
      <c r="D1800" s="3">
        <v>1790</v>
      </c>
      <c r="E1800" s="4" t="s">
        <v>7</v>
      </c>
      <c r="F1800">
        <f t="shared" si="28"/>
        <v>3</v>
      </c>
      <c r="G1800">
        <v>0</v>
      </c>
    </row>
    <row r="1801" spans="1:7" ht="16.5" customHeight="1">
      <c r="A1801" s="9">
        <v>1791</v>
      </c>
      <c r="B1801" s="3">
        <v>13818</v>
      </c>
      <c r="C1801" s="3">
        <v>2060001</v>
      </c>
      <c r="D1801" s="3">
        <v>1791</v>
      </c>
      <c r="E1801" s="4" t="s">
        <v>10</v>
      </c>
      <c r="F1801" t="str">
        <f t="shared" si="28"/>
        <v>-</v>
      </c>
      <c r="G1801">
        <v>1</v>
      </c>
    </row>
    <row r="1802" spans="1:7" ht="16.5" customHeight="1">
      <c r="A1802" s="9">
        <v>1792</v>
      </c>
      <c r="B1802" s="3">
        <v>13682</v>
      </c>
      <c r="C1802" s="3">
        <v>2059796</v>
      </c>
      <c r="D1802" s="3">
        <v>1792</v>
      </c>
      <c r="E1802" s="4" t="s">
        <v>6</v>
      </c>
      <c r="F1802">
        <f t="shared" si="28"/>
        <v>0</v>
      </c>
      <c r="G1802">
        <v>0</v>
      </c>
    </row>
    <row r="1803" spans="1:7" ht="16.5" customHeight="1">
      <c r="A1803" s="9">
        <v>1793</v>
      </c>
      <c r="B1803" s="3">
        <v>13604</v>
      </c>
      <c r="C1803" s="3">
        <v>2059658</v>
      </c>
      <c r="D1803" s="3">
        <v>1793</v>
      </c>
      <c r="E1803" s="4" t="s">
        <v>4</v>
      </c>
      <c r="F1803" t="str">
        <f t="shared" si="28"/>
        <v>-</v>
      </c>
      <c r="G1803">
        <v>2</v>
      </c>
    </row>
    <row r="1804" spans="1:7" ht="16.5" customHeight="1">
      <c r="A1804" s="9">
        <v>1794</v>
      </c>
      <c r="B1804" s="3">
        <v>13698</v>
      </c>
      <c r="C1804" s="3">
        <v>2059822</v>
      </c>
      <c r="D1804" s="3">
        <v>1794</v>
      </c>
      <c r="E1804" s="4" t="s">
        <v>6</v>
      </c>
      <c r="F1804">
        <f t="shared" si="28"/>
        <v>0</v>
      </c>
      <c r="G1804">
        <v>1</v>
      </c>
    </row>
    <row r="1805" spans="1:7" ht="16.5" customHeight="1">
      <c r="A1805" s="9">
        <v>1795</v>
      </c>
      <c r="B1805" s="3">
        <v>13540</v>
      </c>
      <c r="C1805" s="3">
        <v>2059582</v>
      </c>
      <c r="D1805" s="3">
        <v>1795</v>
      </c>
      <c r="E1805" s="4" t="s">
        <v>6</v>
      </c>
      <c r="F1805">
        <f t="shared" si="28"/>
        <v>0</v>
      </c>
      <c r="G1805">
        <v>1</v>
      </c>
    </row>
    <row r="1806" spans="1:7" ht="16.5" customHeight="1">
      <c r="A1806" s="9">
        <v>1796</v>
      </c>
      <c r="B1806" s="3">
        <v>13547</v>
      </c>
      <c r="C1806" s="3">
        <v>2059589</v>
      </c>
      <c r="D1806" s="3">
        <v>1796</v>
      </c>
      <c r="E1806" s="4" t="s">
        <v>8</v>
      </c>
      <c r="F1806">
        <f t="shared" si="28"/>
        <v>1</v>
      </c>
      <c r="G1806">
        <v>3</v>
      </c>
    </row>
    <row r="1807" spans="1:7" ht="16.5" customHeight="1">
      <c r="A1807" s="9">
        <v>1797</v>
      </c>
      <c r="B1807" s="3">
        <v>13560</v>
      </c>
      <c r="C1807" s="3">
        <v>2059602</v>
      </c>
      <c r="D1807" s="3">
        <v>1797</v>
      </c>
      <c r="E1807" s="4" t="s">
        <v>6</v>
      </c>
      <c r="F1807">
        <f t="shared" si="28"/>
        <v>0</v>
      </c>
      <c r="G1807">
        <v>1</v>
      </c>
    </row>
    <row r="1808" spans="1:7" ht="16.5" customHeight="1">
      <c r="A1808" s="9">
        <v>1798</v>
      </c>
      <c r="B1808" s="3">
        <v>13569</v>
      </c>
      <c r="C1808" s="3">
        <v>2059610</v>
      </c>
      <c r="D1808" s="3">
        <v>1798</v>
      </c>
      <c r="E1808" s="4" t="s">
        <v>4</v>
      </c>
      <c r="F1808" t="str">
        <f t="shared" si="28"/>
        <v>-</v>
      </c>
      <c r="G1808">
        <v>0</v>
      </c>
    </row>
    <row r="1809" spans="1:7" ht="16.5" customHeight="1">
      <c r="A1809" s="9">
        <v>1799</v>
      </c>
      <c r="B1809" s="3">
        <v>15257</v>
      </c>
      <c r="C1809" s="3">
        <v>0</v>
      </c>
      <c r="D1809" s="3">
        <v>1799</v>
      </c>
      <c r="E1809" s="4" t="s">
        <v>6</v>
      </c>
      <c r="F1809">
        <f t="shared" si="28"/>
        <v>0</v>
      </c>
      <c r="G1809">
        <v>3</v>
      </c>
    </row>
    <row r="1810" spans="1:7" ht="16.5" customHeight="1">
      <c r="A1810" s="9">
        <v>1800</v>
      </c>
      <c r="B1810" s="3">
        <v>12915</v>
      </c>
      <c r="C1810" s="3">
        <v>2058836</v>
      </c>
      <c r="D1810" s="3">
        <v>1800</v>
      </c>
      <c r="E1810" s="4" t="s">
        <v>6</v>
      </c>
      <c r="F1810">
        <f t="shared" si="28"/>
        <v>0</v>
      </c>
      <c r="G1810">
        <v>1</v>
      </c>
    </row>
    <row r="1811" spans="1:7" ht="16.5" customHeight="1">
      <c r="A1811" s="9">
        <v>1801</v>
      </c>
      <c r="B1811" s="3">
        <v>12913</v>
      </c>
      <c r="C1811" s="3">
        <v>2058834</v>
      </c>
      <c r="D1811" s="3">
        <v>1801</v>
      </c>
      <c r="E1811" s="4" t="s">
        <v>9</v>
      </c>
      <c r="F1811">
        <f t="shared" si="28"/>
        <v>4</v>
      </c>
      <c r="G1811">
        <v>0</v>
      </c>
    </row>
    <row r="1812" spans="1:7" ht="16.5" customHeight="1">
      <c r="A1812" s="9">
        <v>1802</v>
      </c>
      <c r="B1812" s="3">
        <v>12338</v>
      </c>
      <c r="C1812" s="3">
        <v>2058135</v>
      </c>
      <c r="D1812" s="3">
        <v>1802</v>
      </c>
      <c r="E1812" s="4" t="s">
        <v>6</v>
      </c>
      <c r="F1812">
        <f t="shared" si="28"/>
        <v>0</v>
      </c>
      <c r="G1812">
        <v>2</v>
      </c>
    </row>
    <row r="1813" spans="1:7" ht="16.5" customHeight="1">
      <c r="A1813" s="9">
        <v>1803</v>
      </c>
      <c r="B1813" s="3">
        <v>12442</v>
      </c>
      <c r="C1813" s="3">
        <v>2058391</v>
      </c>
      <c r="D1813" s="3">
        <v>1803</v>
      </c>
      <c r="E1813" s="4" t="s">
        <v>5</v>
      </c>
      <c r="F1813">
        <f t="shared" si="28"/>
        <v>2</v>
      </c>
      <c r="G1813">
        <v>3</v>
      </c>
    </row>
    <row r="1814" spans="1:7" ht="16.5" customHeight="1">
      <c r="A1814" s="9">
        <v>1804</v>
      </c>
      <c r="B1814" s="3">
        <v>15035</v>
      </c>
      <c r="C1814" s="3">
        <v>10157</v>
      </c>
      <c r="D1814" s="3">
        <v>1804</v>
      </c>
      <c r="E1814" s="4" t="s">
        <v>7</v>
      </c>
      <c r="F1814">
        <f t="shared" si="28"/>
        <v>3</v>
      </c>
      <c r="G1814">
        <v>3</v>
      </c>
    </row>
    <row r="1815" spans="1:7" ht="16.5" customHeight="1">
      <c r="A1815" s="9">
        <v>1805</v>
      </c>
      <c r="B1815" s="3">
        <v>12466</v>
      </c>
      <c r="C1815" s="3">
        <v>2058433</v>
      </c>
      <c r="D1815" s="3">
        <v>1805</v>
      </c>
      <c r="E1815" s="4" t="s">
        <v>6</v>
      </c>
      <c r="F1815">
        <f t="shared" si="28"/>
        <v>0</v>
      </c>
      <c r="G1815">
        <v>3</v>
      </c>
    </row>
    <row r="1816" spans="1:7" ht="16.5" customHeight="1">
      <c r="A1816" s="9">
        <v>1806</v>
      </c>
      <c r="B1816" s="3">
        <v>15258</v>
      </c>
      <c r="C1816" s="3">
        <v>0</v>
      </c>
      <c r="D1816" s="3">
        <v>1806</v>
      </c>
      <c r="E1816" s="4" t="s">
        <v>4</v>
      </c>
      <c r="F1816" t="str">
        <f t="shared" si="28"/>
        <v>-</v>
      </c>
      <c r="G1816" t="s">
        <v>91</v>
      </c>
    </row>
    <row r="1817" spans="1:7" ht="16.5" customHeight="1">
      <c r="A1817" s="9">
        <v>1807</v>
      </c>
      <c r="B1817" s="3">
        <v>15259</v>
      </c>
      <c r="C1817" s="3">
        <v>0</v>
      </c>
      <c r="D1817" s="3">
        <v>1807</v>
      </c>
      <c r="E1817" s="4" t="s">
        <v>4</v>
      </c>
      <c r="F1817" t="str">
        <f t="shared" si="28"/>
        <v>-</v>
      </c>
      <c r="G1817" t="s">
        <v>91</v>
      </c>
    </row>
    <row r="1818" spans="1:7" ht="16.5" customHeight="1">
      <c r="A1818" s="9">
        <v>1808</v>
      </c>
      <c r="B1818" s="3">
        <v>12602</v>
      </c>
      <c r="C1818" s="3">
        <v>2058136</v>
      </c>
      <c r="D1818" s="3">
        <v>1808</v>
      </c>
      <c r="E1818" s="4" t="s">
        <v>7</v>
      </c>
      <c r="F1818">
        <f t="shared" si="28"/>
        <v>3</v>
      </c>
      <c r="G1818">
        <v>4</v>
      </c>
    </row>
    <row r="1819" spans="1:7" ht="16.5" customHeight="1">
      <c r="A1819" s="9">
        <v>1809</v>
      </c>
      <c r="B1819" s="3">
        <v>12912</v>
      </c>
      <c r="C1819" s="3">
        <v>2058833</v>
      </c>
      <c r="D1819" s="3">
        <v>1809</v>
      </c>
      <c r="E1819" s="4" t="s">
        <v>6</v>
      </c>
      <c r="F1819">
        <f t="shared" si="28"/>
        <v>0</v>
      </c>
      <c r="G1819">
        <v>0</v>
      </c>
    </row>
    <row r="1820" spans="1:7" ht="16.5" customHeight="1">
      <c r="A1820" s="9">
        <v>1810</v>
      </c>
      <c r="B1820" s="3">
        <v>12911</v>
      </c>
      <c r="C1820" s="3">
        <v>2058832</v>
      </c>
      <c r="D1820" s="3">
        <v>1810</v>
      </c>
      <c r="E1820" s="4" t="s">
        <v>10</v>
      </c>
      <c r="F1820" t="str">
        <f t="shared" si="28"/>
        <v>-</v>
      </c>
      <c r="G1820">
        <v>0</v>
      </c>
    </row>
    <row r="1821" spans="1:7" ht="16.5" customHeight="1">
      <c r="A1821" s="9">
        <v>1811</v>
      </c>
      <c r="B1821" s="3">
        <v>13187</v>
      </c>
      <c r="C1821" s="3">
        <v>2059094</v>
      </c>
      <c r="D1821" s="3">
        <v>1811</v>
      </c>
      <c r="E1821" s="4" t="s">
        <v>7</v>
      </c>
      <c r="F1821">
        <f t="shared" si="28"/>
        <v>3</v>
      </c>
      <c r="G1821">
        <v>4</v>
      </c>
    </row>
    <row r="1822" spans="1:7" ht="16.5" customHeight="1">
      <c r="A1822" s="9">
        <v>1812</v>
      </c>
      <c r="B1822" s="3">
        <v>13192</v>
      </c>
      <c r="C1822" s="3">
        <v>2059099</v>
      </c>
      <c r="D1822" s="3">
        <v>1812</v>
      </c>
      <c r="E1822" s="4" t="s">
        <v>5</v>
      </c>
      <c r="F1822">
        <f t="shared" si="28"/>
        <v>2</v>
      </c>
      <c r="G1822">
        <v>0</v>
      </c>
    </row>
    <row r="1823" spans="1:7" ht="16.5" customHeight="1">
      <c r="A1823" s="9">
        <v>1813</v>
      </c>
      <c r="B1823" s="3">
        <v>13194</v>
      </c>
      <c r="C1823" s="3">
        <v>2059102</v>
      </c>
      <c r="D1823" s="3">
        <v>1813</v>
      </c>
      <c r="E1823" s="4" t="s">
        <v>9</v>
      </c>
      <c r="F1823">
        <f t="shared" si="28"/>
        <v>4</v>
      </c>
      <c r="G1823">
        <v>1</v>
      </c>
    </row>
    <row r="1824" spans="1:7" ht="16.5" customHeight="1">
      <c r="A1824" s="9">
        <v>1814</v>
      </c>
      <c r="B1824" s="3">
        <v>15260</v>
      </c>
      <c r="C1824" s="3">
        <v>0</v>
      </c>
      <c r="D1824" s="3">
        <v>1814</v>
      </c>
      <c r="E1824" s="4" t="s">
        <v>4</v>
      </c>
      <c r="F1824" t="str">
        <f t="shared" si="28"/>
        <v>-</v>
      </c>
      <c r="G1824">
        <v>0</v>
      </c>
    </row>
    <row r="1825" spans="1:7" ht="16.5" customHeight="1">
      <c r="A1825" s="9">
        <v>1815</v>
      </c>
      <c r="B1825" s="3">
        <v>15261</v>
      </c>
      <c r="C1825" s="3">
        <v>0</v>
      </c>
      <c r="D1825" s="3">
        <v>1815</v>
      </c>
      <c r="E1825" s="4" t="s">
        <v>4</v>
      </c>
      <c r="F1825" t="str">
        <f t="shared" si="28"/>
        <v>-</v>
      </c>
      <c r="G1825">
        <v>0</v>
      </c>
    </row>
    <row r="1826" spans="1:7" ht="16.5" customHeight="1">
      <c r="A1826" s="9">
        <v>1816</v>
      </c>
      <c r="B1826" s="3">
        <v>13209</v>
      </c>
      <c r="C1826" s="3">
        <v>2059112</v>
      </c>
      <c r="D1826" s="3">
        <v>1816</v>
      </c>
      <c r="E1826" s="4" t="s">
        <v>6</v>
      </c>
      <c r="F1826">
        <f t="shared" si="28"/>
        <v>0</v>
      </c>
      <c r="G1826">
        <v>2</v>
      </c>
    </row>
    <row r="1827" spans="1:7" ht="16.5" customHeight="1">
      <c r="A1827" s="9">
        <v>1817</v>
      </c>
      <c r="B1827" s="3">
        <v>12735</v>
      </c>
      <c r="C1827" s="3">
        <v>2058696</v>
      </c>
      <c r="D1827" s="3">
        <v>1817</v>
      </c>
      <c r="E1827" s="4" t="s">
        <v>6</v>
      </c>
      <c r="F1827">
        <f t="shared" si="28"/>
        <v>0</v>
      </c>
      <c r="G1827">
        <v>0</v>
      </c>
    </row>
    <row r="1828" spans="1:7" ht="16.5" customHeight="1">
      <c r="A1828" s="9">
        <v>1818</v>
      </c>
      <c r="B1828" s="3">
        <v>12646</v>
      </c>
      <c r="C1828" s="3">
        <v>2058611</v>
      </c>
      <c r="D1828" s="3">
        <v>1818</v>
      </c>
      <c r="E1828" s="4" t="s">
        <v>4</v>
      </c>
      <c r="F1828" t="str">
        <f t="shared" si="28"/>
        <v>-</v>
      </c>
      <c r="G1828">
        <v>0</v>
      </c>
    </row>
    <row r="1829" spans="1:7" ht="16.5" customHeight="1">
      <c r="A1829" s="9">
        <v>1819</v>
      </c>
      <c r="B1829" s="3">
        <v>12303</v>
      </c>
      <c r="C1829" s="3">
        <v>2058075</v>
      </c>
      <c r="D1829" s="3">
        <v>1819</v>
      </c>
      <c r="E1829" s="4" t="s">
        <v>9</v>
      </c>
      <c r="F1829">
        <f t="shared" si="28"/>
        <v>4</v>
      </c>
      <c r="G1829" t="s">
        <v>91</v>
      </c>
    </row>
    <row r="1830" spans="1:7" ht="16.5" customHeight="1">
      <c r="A1830" s="9">
        <v>1820</v>
      </c>
      <c r="B1830" s="3">
        <v>13188</v>
      </c>
      <c r="C1830" s="3">
        <v>2059095</v>
      </c>
      <c r="D1830" s="3">
        <v>1820</v>
      </c>
      <c r="E1830" s="4" t="s">
        <v>6</v>
      </c>
      <c r="F1830">
        <f t="shared" si="28"/>
        <v>0</v>
      </c>
      <c r="G1830">
        <v>0</v>
      </c>
    </row>
    <row r="1831" spans="1:7" ht="16.5" customHeight="1">
      <c r="A1831" s="9">
        <v>1821</v>
      </c>
      <c r="B1831" s="3">
        <v>13193</v>
      </c>
      <c r="C1831" s="3">
        <v>2059100</v>
      </c>
      <c r="D1831" s="3">
        <v>1821</v>
      </c>
      <c r="E1831" s="4" t="s">
        <v>7</v>
      </c>
      <c r="F1831">
        <f t="shared" si="28"/>
        <v>3</v>
      </c>
      <c r="G1831">
        <v>0</v>
      </c>
    </row>
    <row r="1832" spans="1:7" ht="16.5" customHeight="1">
      <c r="A1832" s="9">
        <v>1822</v>
      </c>
      <c r="B1832" s="3">
        <v>13199</v>
      </c>
      <c r="C1832" s="3">
        <v>2059104</v>
      </c>
      <c r="D1832" s="3">
        <v>1822</v>
      </c>
      <c r="E1832" s="4" t="s">
        <v>7</v>
      </c>
      <c r="F1832">
        <f t="shared" si="28"/>
        <v>3</v>
      </c>
      <c r="G1832">
        <v>0</v>
      </c>
    </row>
    <row r="1833" spans="1:7" ht="16.5" customHeight="1">
      <c r="A1833" s="9">
        <v>1823</v>
      </c>
      <c r="B1833" s="3">
        <v>15262</v>
      </c>
      <c r="C1833" s="3">
        <v>0</v>
      </c>
      <c r="D1833" s="3">
        <v>1823</v>
      </c>
      <c r="E1833" s="4" t="s">
        <v>6</v>
      </c>
      <c r="F1833">
        <f t="shared" si="28"/>
        <v>0</v>
      </c>
      <c r="G1833">
        <v>0</v>
      </c>
    </row>
    <row r="1834" spans="1:7" ht="16.5" customHeight="1">
      <c r="A1834" s="9">
        <v>1824</v>
      </c>
      <c r="B1834" s="3">
        <v>15263</v>
      </c>
      <c r="C1834" s="3">
        <v>0</v>
      </c>
      <c r="D1834" s="3">
        <v>1824</v>
      </c>
      <c r="E1834" s="4" t="s">
        <v>4</v>
      </c>
      <c r="F1834" t="str">
        <f t="shared" si="28"/>
        <v>-</v>
      </c>
      <c r="G1834">
        <v>4</v>
      </c>
    </row>
    <row r="1835" spans="1:7" ht="16.5" customHeight="1">
      <c r="A1835" s="9">
        <v>1825</v>
      </c>
      <c r="B1835" s="3">
        <v>13673</v>
      </c>
      <c r="C1835" s="3">
        <v>2059777</v>
      </c>
      <c r="D1835" s="3">
        <v>1825</v>
      </c>
      <c r="E1835" s="4" t="s">
        <v>7</v>
      </c>
      <c r="F1835">
        <f t="shared" si="28"/>
        <v>3</v>
      </c>
      <c r="G1835">
        <v>4</v>
      </c>
    </row>
    <row r="1836" spans="1:7" ht="16.5" customHeight="1">
      <c r="A1836" s="9">
        <v>1826</v>
      </c>
      <c r="B1836" s="3">
        <v>13928</v>
      </c>
      <c r="C1836" s="3">
        <v>2060111</v>
      </c>
      <c r="D1836" s="3">
        <v>1826</v>
      </c>
      <c r="E1836" s="4" t="s">
        <v>6</v>
      </c>
      <c r="F1836">
        <f t="shared" si="28"/>
        <v>0</v>
      </c>
      <c r="G1836">
        <v>4</v>
      </c>
    </row>
    <row r="1837" spans="1:7" ht="16.5" customHeight="1">
      <c r="A1837" s="9">
        <v>1827</v>
      </c>
      <c r="B1837" s="3">
        <v>13622</v>
      </c>
      <c r="C1837" s="3">
        <v>2059695</v>
      </c>
      <c r="D1837" s="3">
        <v>1827</v>
      </c>
      <c r="E1837" s="4" t="s">
        <v>6</v>
      </c>
      <c r="F1837">
        <f t="shared" si="28"/>
        <v>0</v>
      </c>
      <c r="G1837">
        <v>3</v>
      </c>
    </row>
    <row r="1838" spans="1:7" ht="16.5" customHeight="1">
      <c r="A1838" s="9">
        <v>1828</v>
      </c>
      <c r="B1838" s="3">
        <v>13692</v>
      </c>
      <c r="C1838" s="3">
        <v>2059808</v>
      </c>
      <c r="D1838" s="3">
        <v>1828</v>
      </c>
      <c r="E1838" s="4" t="s">
        <v>6</v>
      </c>
      <c r="F1838">
        <f t="shared" si="28"/>
        <v>0</v>
      </c>
      <c r="G1838">
        <v>0</v>
      </c>
    </row>
    <row r="1839" spans="1:7" ht="16.5" customHeight="1">
      <c r="A1839" s="9">
        <v>1829</v>
      </c>
      <c r="B1839" s="3">
        <v>13803</v>
      </c>
      <c r="C1839" s="3">
        <v>2059972</v>
      </c>
      <c r="D1839" s="3">
        <v>1829</v>
      </c>
      <c r="E1839" s="4" t="s">
        <v>6</v>
      </c>
      <c r="F1839">
        <f t="shared" si="28"/>
        <v>0</v>
      </c>
      <c r="G1839">
        <v>0</v>
      </c>
    </row>
    <row r="1840" spans="1:7" ht="16.5" customHeight="1">
      <c r="A1840" s="9">
        <v>1830</v>
      </c>
      <c r="B1840" s="3">
        <v>13632</v>
      </c>
      <c r="C1840" s="3">
        <v>2059706</v>
      </c>
      <c r="D1840" s="3">
        <v>1830</v>
      </c>
      <c r="E1840" s="4" t="s">
        <v>6</v>
      </c>
      <c r="F1840">
        <f t="shared" si="28"/>
        <v>0</v>
      </c>
      <c r="G1840" t="s">
        <v>91</v>
      </c>
    </row>
    <row r="1841" spans="1:7" ht="16.5" customHeight="1">
      <c r="A1841" s="9">
        <v>1831</v>
      </c>
      <c r="B1841" s="3">
        <v>13838</v>
      </c>
      <c r="C1841" s="3">
        <v>2060022</v>
      </c>
      <c r="D1841" s="3">
        <v>1831</v>
      </c>
      <c r="E1841" s="4" t="s">
        <v>5</v>
      </c>
      <c r="F1841">
        <f t="shared" si="28"/>
        <v>2</v>
      </c>
      <c r="G1841">
        <v>0</v>
      </c>
    </row>
    <row r="1842" spans="1:7" ht="16.5" customHeight="1">
      <c r="A1842" s="9">
        <v>1832</v>
      </c>
      <c r="B1842" s="3">
        <v>14101</v>
      </c>
      <c r="C1842" s="3">
        <v>2060301</v>
      </c>
      <c r="D1842" s="3">
        <v>1832</v>
      </c>
      <c r="E1842" s="4" t="s">
        <v>8</v>
      </c>
      <c r="F1842">
        <f t="shared" si="28"/>
        <v>1</v>
      </c>
      <c r="G1842">
        <v>0</v>
      </c>
    </row>
    <row r="1843" spans="1:7" ht="16.5" customHeight="1">
      <c r="A1843" s="9">
        <v>1833</v>
      </c>
      <c r="B1843" s="3">
        <v>13794</v>
      </c>
      <c r="C1843" s="3">
        <v>2059973</v>
      </c>
      <c r="D1843" s="3">
        <v>1833</v>
      </c>
      <c r="E1843" s="4" t="s">
        <v>5</v>
      </c>
      <c r="F1843">
        <f t="shared" si="28"/>
        <v>2</v>
      </c>
      <c r="G1843">
        <v>0</v>
      </c>
    </row>
    <row r="1844" spans="1:7" ht="16.5" customHeight="1">
      <c r="A1844" s="9">
        <v>1834</v>
      </c>
      <c r="B1844" s="3">
        <v>13697</v>
      </c>
      <c r="C1844" s="3">
        <v>2059813</v>
      </c>
      <c r="D1844" s="3">
        <v>1834</v>
      </c>
      <c r="E1844" s="4" t="s">
        <v>6</v>
      </c>
      <c r="F1844">
        <f t="shared" si="28"/>
        <v>0</v>
      </c>
      <c r="G1844">
        <v>0</v>
      </c>
    </row>
    <row r="1845" spans="1:7" ht="16.5" customHeight="1">
      <c r="A1845" s="9">
        <v>1835</v>
      </c>
      <c r="B1845" s="3">
        <v>13758</v>
      </c>
      <c r="C1845" s="3">
        <v>2059907</v>
      </c>
      <c r="D1845" s="3">
        <v>1835</v>
      </c>
      <c r="E1845" s="4" t="s">
        <v>6</v>
      </c>
      <c r="F1845">
        <f t="shared" si="28"/>
        <v>0</v>
      </c>
      <c r="G1845">
        <v>0</v>
      </c>
    </row>
    <row r="1846" spans="1:7" ht="16.5" customHeight="1">
      <c r="A1846" s="9">
        <v>1836</v>
      </c>
      <c r="B1846" s="3">
        <v>14166</v>
      </c>
      <c r="C1846" s="3">
        <v>2059823</v>
      </c>
      <c r="D1846" s="3">
        <v>1836</v>
      </c>
      <c r="E1846" s="4" t="s">
        <v>6</v>
      </c>
      <c r="F1846">
        <f t="shared" si="28"/>
        <v>0</v>
      </c>
      <c r="G1846">
        <v>3</v>
      </c>
    </row>
    <row r="1847" spans="1:7" ht="16.5" customHeight="1">
      <c r="A1847" s="9">
        <v>1837</v>
      </c>
      <c r="B1847" s="3">
        <v>13780</v>
      </c>
      <c r="C1847" s="3">
        <v>2059708</v>
      </c>
      <c r="D1847" s="3">
        <v>1837</v>
      </c>
      <c r="E1847" s="4" t="s">
        <v>5</v>
      </c>
      <c r="F1847">
        <f t="shared" si="28"/>
        <v>2</v>
      </c>
      <c r="G1847">
        <v>0</v>
      </c>
    </row>
    <row r="1848" spans="1:7" ht="16.5" customHeight="1">
      <c r="A1848" s="9">
        <v>1838</v>
      </c>
      <c r="B1848" s="3">
        <v>13974</v>
      </c>
      <c r="C1848" s="3">
        <v>2060181</v>
      </c>
      <c r="D1848" s="3">
        <v>1838</v>
      </c>
      <c r="E1848" s="4" t="s">
        <v>8</v>
      </c>
      <c r="F1848">
        <f t="shared" si="28"/>
        <v>1</v>
      </c>
      <c r="G1848">
        <v>0</v>
      </c>
    </row>
    <row r="1849" spans="1:7" ht="16.5" customHeight="1">
      <c r="A1849" s="9">
        <v>1839</v>
      </c>
      <c r="B1849" s="3">
        <v>13819</v>
      </c>
      <c r="C1849" s="3">
        <v>2060002</v>
      </c>
      <c r="D1849" s="3">
        <v>1839</v>
      </c>
      <c r="E1849" s="4" t="s">
        <v>6</v>
      </c>
      <c r="F1849">
        <f t="shared" si="28"/>
        <v>0</v>
      </c>
      <c r="G1849">
        <v>0</v>
      </c>
    </row>
    <row r="1850" spans="1:7" ht="16.5" customHeight="1">
      <c r="A1850" s="9">
        <v>1840</v>
      </c>
      <c r="B1850" s="3">
        <v>13607</v>
      </c>
      <c r="C1850" s="3">
        <v>2059670</v>
      </c>
      <c r="D1850" s="3">
        <v>1840</v>
      </c>
      <c r="E1850" s="4" t="s">
        <v>6</v>
      </c>
      <c r="F1850">
        <f t="shared" si="28"/>
        <v>0</v>
      </c>
      <c r="G1850">
        <v>0</v>
      </c>
    </row>
    <row r="1851" spans="1:7" ht="16.5" customHeight="1">
      <c r="A1851" s="9">
        <v>1841</v>
      </c>
      <c r="B1851" s="3">
        <v>13592</v>
      </c>
      <c r="C1851" s="3">
        <v>2059639</v>
      </c>
      <c r="D1851" s="3">
        <v>1841</v>
      </c>
      <c r="E1851" s="4" t="s">
        <v>9</v>
      </c>
      <c r="F1851">
        <f t="shared" si="28"/>
        <v>4</v>
      </c>
      <c r="G1851">
        <v>0</v>
      </c>
    </row>
    <row r="1852" spans="1:7" ht="16.5" customHeight="1">
      <c r="A1852" s="9">
        <v>1842</v>
      </c>
      <c r="B1852" s="3">
        <v>13940</v>
      </c>
      <c r="C1852" s="3">
        <v>2060136</v>
      </c>
      <c r="D1852" s="3">
        <v>1842</v>
      </c>
      <c r="E1852" s="4" t="s">
        <v>6</v>
      </c>
      <c r="F1852">
        <f t="shared" si="28"/>
        <v>0</v>
      </c>
      <c r="G1852">
        <v>0</v>
      </c>
    </row>
    <row r="1853" spans="1:7" ht="16.5" customHeight="1">
      <c r="A1853" s="9">
        <v>1843</v>
      </c>
      <c r="B1853" s="3">
        <v>14999</v>
      </c>
      <c r="C1853" s="3">
        <v>2059786</v>
      </c>
      <c r="D1853" s="3">
        <v>1843</v>
      </c>
      <c r="E1853" s="4" t="s">
        <v>4</v>
      </c>
      <c r="F1853" t="str">
        <f t="shared" si="28"/>
        <v>-</v>
      </c>
      <c r="G1853">
        <v>0</v>
      </c>
    </row>
    <row r="1854" spans="1:7" ht="16.5" customHeight="1">
      <c r="A1854" s="9">
        <v>1844</v>
      </c>
      <c r="B1854" s="3">
        <v>12736</v>
      </c>
      <c r="C1854" s="3">
        <v>2058697</v>
      </c>
      <c r="D1854" s="3">
        <v>1844</v>
      </c>
      <c r="E1854" s="4" t="s">
        <v>7</v>
      </c>
      <c r="F1854">
        <f t="shared" si="28"/>
        <v>3</v>
      </c>
      <c r="G1854">
        <v>0</v>
      </c>
    </row>
    <row r="1855" spans="1:7" ht="16.5" customHeight="1">
      <c r="A1855" s="9">
        <v>1845</v>
      </c>
      <c r="B1855" s="3">
        <v>12155</v>
      </c>
      <c r="C1855" s="3">
        <v>2058070</v>
      </c>
      <c r="D1855" s="3">
        <v>1845</v>
      </c>
      <c r="E1855" s="4" t="s">
        <v>7</v>
      </c>
      <c r="F1855">
        <f t="shared" si="28"/>
        <v>3</v>
      </c>
      <c r="G1855">
        <v>0</v>
      </c>
    </row>
    <row r="1856" spans="1:7" ht="16.5" customHeight="1">
      <c r="A1856" s="9">
        <v>1846</v>
      </c>
      <c r="B1856" s="3">
        <v>12740</v>
      </c>
      <c r="C1856" s="3">
        <v>2058702</v>
      </c>
      <c r="D1856" s="3">
        <v>1846</v>
      </c>
      <c r="E1856" s="4" t="s">
        <v>6</v>
      </c>
      <c r="F1856">
        <f t="shared" si="28"/>
        <v>0</v>
      </c>
      <c r="G1856">
        <v>3</v>
      </c>
    </row>
    <row r="1857" spans="1:7" ht="16.5" customHeight="1">
      <c r="A1857" s="9">
        <v>1847</v>
      </c>
      <c r="B1857" s="3">
        <v>12413</v>
      </c>
      <c r="C1857" s="3">
        <v>2058263</v>
      </c>
      <c r="D1857" s="3">
        <v>1847</v>
      </c>
      <c r="E1857" s="4" t="s">
        <v>6</v>
      </c>
      <c r="F1857">
        <f t="shared" si="28"/>
        <v>0</v>
      </c>
      <c r="G1857">
        <v>0</v>
      </c>
    </row>
    <row r="1858" spans="1:7" ht="16.5" customHeight="1">
      <c r="A1858" s="9">
        <v>1848</v>
      </c>
      <c r="B1858" s="3">
        <v>13191</v>
      </c>
      <c r="C1858" s="3">
        <v>2059098</v>
      </c>
      <c r="D1858" s="3">
        <v>1848</v>
      </c>
      <c r="E1858" s="4" t="s">
        <v>6</v>
      </c>
      <c r="F1858">
        <f t="shared" ref="F1858:F1921" si="29">IF(E1858="L0",0,IF(E1858="L1",1,IF(E1858="L2",2,IF(E1858="L3",3,IF(E1858="L4",4,"-")))))</f>
        <v>0</v>
      </c>
      <c r="G1858">
        <v>0</v>
      </c>
    </row>
    <row r="1859" spans="1:7" ht="16.5" customHeight="1">
      <c r="A1859" s="9">
        <v>1849</v>
      </c>
      <c r="B1859" s="3">
        <v>13200</v>
      </c>
      <c r="C1859" s="3">
        <v>2059106</v>
      </c>
      <c r="D1859" s="3">
        <v>1849</v>
      </c>
      <c r="E1859" s="4" t="s">
        <v>8</v>
      </c>
      <c r="F1859">
        <f t="shared" si="29"/>
        <v>1</v>
      </c>
      <c r="G1859">
        <v>0</v>
      </c>
    </row>
    <row r="1860" spans="1:7" ht="16.5" customHeight="1">
      <c r="A1860" s="9">
        <v>1850</v>
      </c>
      <c r="B1860" s="3">
        <v>13195</v>
      </c>
      <c r="C1860" s="3">
        <v>2059109</v>
      </c>
      <c r="D1860" s="3">
        <v>1850</v>
      </c>
      <c r="E1860" s="4" t="s">
        <v>9</v>
      </c>
      <c r="F1860">
        <f t="shared" si="29"/>
        <v>4</v>
      </c>
      <c r="G1860">
        <v>4</v>
      </c>
    </row>
    <row r="1861" spans="1:7" ht="16.5" customHeight="1">
      <c r="A1861" s="9">
        <v>1851</v>
      </c>
      <c r="B1861" s="3">
        <v>13190</v>
      </c>
      <c r="C1861" s="3">
        <v>2059097</v>
      </c>
      <c r="D1861" s="3">
        <v>1851</v>
      </c>
      <c r="E1861" s="4" t="s">
        <v>9</v>
      </c>
      <c r="F1861">
        <f t="shared" si="29"/>
        <v>4</v>
      </c>
      <c r="G1861">
        <v>0</v>
      </c>
    </row>
    <row r="1862" spans="1:7" ht="16.5" customHeight="1">
      <c r="A1862" s="9">
        <v>1853</v>
      </c>
      <c r="B1862" s="3">
        <v>12901</v>
      </c>
      <c r="C1862" s="3">
        <v>2058821</v>
      </c>
      <c r="D1862" s="3">
        <v>1853</v>
      </c>
      <c r="E1862" s="4" t="s">
        <v>6</v>
      </c>
      <c r="F1862">
        <f t="shared" si="29"/>
        <v>0</v>
      </c>
      <c r="G1862">
        <v>1</v>
      </c>
    </row>
    <row r="1863" spans="1:7" ht="16.5" customHeight="1">
      <c r="A1863" s="9">
        <v>1854</v>
      </c>
      <c r="B1863" s="3">
        <v>12879</v>
      </c>
      <c r="C1863" s="3">
        <v>2058827</v>
      </c>
      <c r="D1863" s="3">
        <v>1854</v>
      </c>
      <c r="E1863" s="4" t="s">
        <v>6</v>
      </c>
      <c r="F1863">
        <f t="shared" si="29"/>
        <v>0</v>
      </c>
      <c r="G1863">
        <v>0</v>
      </c>
    </row>
    <row r="1864" spans="1:7" ht="16.5" customHeight="1">
      <c r="A1864" s="9">
        <v>1855</v>
      </c>
      <c r="B1864" s="3">
        <v>12908</v>
      </c>
      <c r="C1864" s="3">
        <v>2058829</v>
      </c>
      <c r="D1864" s="3">
        <v>1855</v>
      </c>
      <c r="E1864" s="4" t="s">
        <v>7</v>
      </c>
      <c r="F1864">
        <f t="shared" si="29"/>
        <v>3</v>
      </c>
      <c r="G1864">
        <v>0</v>
      </c>
    </row>
    <row r="1865" spans="1:7" ht="16.5" customHeight="1">
      <c r="A1865" s="9">
        <v>1856</v>
      </c>
      <c r="B1865" s="3">
        <v>13002</v>
      </c>
      <c r="C1865" s="3">
        <v>2058912</v>
      </c>
      <c r="D1865" s="3">
        <v>1856</v>
      </c>
      <c r="E1865" s="4" t="s">
        <v>4</v>
      </c>
      <c r="F1865" t="str">
        <f t="shared" si="29"/>
        <v>-</v>
      </c>
      <c r="G1865">
        <v>0</v>
      </c>
    </row>
    <row r="1866" spans="1:7" ht="16.5" customHeight="1">
      <c r="A1866" s="9">
        <v>1857</v>
      </c>
      <c r="B1866" s="3">
        <v>15264</v>
      </c>
      <c r="C1866" s="3">
        <v>0</v>
      </c>
      <c r="D1866" s="3">
        <v>1857</v>
      </c>
      <c r="E1866" s="4" t="s">
        <v>4</v>
      </c>
      <c r="F1866" t="str">
        <f t="shared" si="29"/>
        <v>-</v>
      </c>
      <c r="G1866">
        <v>0</v>
      </c>
    </row>
    <row r="1867" spans="1:7" ht="16.5" customHeight="1">
      <c r="A1867" s="9">
        <v>1857</v>
      </c>
      <c r="B1867" s="3">
        <v>12909</v>
      </c>
      <c r="C1867" s="3">
        <v>2058830</v>
      </c>
      <c r="D1867" s="3">
        <v>1857</v>
      </c>
      <c r="E1867" s="4" t="s">
        <v>4</v>
      </c>
      <c r="F1867" t="str">
        <f t="shared" si="29"/>
        <v>-</v>
      </c>
      <c r="G1867">
        <v>1</v>
      </c>
    </row>
    <row r="1868" spans="1:7" ht="16.5" customHeight="1">
      <c r="A1868" s="9">
        <v>1858</v>
      </c>
      <c r="B1868" s="3">
        <v>12910</v>
      </c>
      <c r="C1868" s="3">
        <v>2058831</v>
      </c>
      <c r="D1868" s="3">
        <v>1858</v>
      </c>
      <c r="E1868" s="4" t="s">
        <v>7</v>
      </c>
      <c r="F1868">
        <f t="shared" si="29"/>
        <v>3</v>
      </c>
      <c r="G1868">
        <v>0</v>
      </c>
    </row>
    <row r="1869" spans="1:7" ht="16.5" customHeight="1">
      <c r="A1869" s="9">
        <v>1859</v>
      </c>
      <c r="B1869" s="3">
        <v>12747</v>
      </c>
      <c r="C1869" s="3">
        <v>2058375</v>
      </c>
      <c r="D1869" s="3">
        <v>1859</v>
      </c>
      <c r="E1869" s="4" t="s">
        <v>6</v>
      </c>
      <c r="F1869">
        <f t="shared" si="29"/>
        <v>0</v>
      </c>
      <c r="G1869">
        <v>0</v>
      </c>
    </row>
    <row r="1870" spans="1:7" ht="16.5" customHeight="1">
      <c r="A1870" s="9">
        <v>1860</v>
      </c>
      <c r="B1870" s="3">
        <v>12447</v>
      </c>
      <c r="C1870" s="3">
        <v>2058409</v>
      </c>
      <c r="D1870" s="3">
        <v>1860</v>
      </c>
      <c r="E1870" s="4" t="s">
        <v>6</v>
      </c>
      <c r="F1870">
        <f t="shared" si="29"/>
        <v>0</v>
      </c>
      <c r="G1870" t="s">
        <v>91</v>
      </c>
    </row>
    <row r="1871" spans="1:7" ht="16.5" customHeight="1">
      <c r="A1871" s="9">
        <v>1861</v>
      </c>
      <c r="B1871" s="3">
        <v>12607</v>
      </c>
      <c r="C1871" s="3">
        <v>2058594</v>
      </c>
      <c r="D1871" s="3">
        <v>1861</v>
      </c>
      <c r="E1871" s="4" t="s">
        <v>4</v>
      </c>
      <c r="F1871" t="str">
        <f t="shared" si="29"/>
        <v>-</v>
      </c>
      <c r="G1871">
        <v>3</v>
      </c>
    </row>
    <row r="1872" spans="1:7" ht="16.5" customHeight="1">
      <c r="A1872" s="9">
        <v>1862</v>
      </c>
      <c r="B1872" s="3">
        <v>14492</v>
      </c>
      <c r="C1872" s="3">
        <v>2059238</v>
      </c>
      <c r="D1872" s="3">
        <v>1862</v>
      </c>
      <c r="E1872" s="4" t="s">
        <v>6</v>
      </c>
      <c r="F1872">
        <f t="shared" si="29"/>
        <v>0</v>
      </c>
      <c r="G1872">
        <v>0</v>
      </c>
    </row>
    <row r="1873" spans="1:7" ht="16.5" customHeight="1">
      <c r="A1873" s="9">
        <v>1863</v>
      </c>
      <c r="B1873" s="3">
        <v>15265</v>
      </c>
      <c r="C1873" s="3">
        <v>0</v>
      </c>
      <c r="D1873" s="3">
        <v>1863</v>
      </c>
      <c r="E1873" s="4" t="s">
        <v>7</v>
      </c>
      <c r="F1873">
        <f t="shared" si="29"/>
        <v>3</v>
      </c>
      <c r="G1873">
        <v>0</v>
      </c>
    </row>
    <row r="1874" spans="1:7" ht="16.5" customHeight="1">
      <c r="A1874" s="9">
        <v>1864</v>
      </c>
      <c r="B1874" s="3">
        <v>15342</v>
      </c>
      <c r="C1874" s="3">
        <v>0</v>
      </c>
      <c r="D1874" s="3">
        <v>1864</v>
      </c>
      <c r="E1874" s="4" t="s">
        <v>6</v>
      </c>
      <c r="F1874">
        <f t="shared" si="29"/>
        <v>0</v>
      </c>
      <c r="G1874">
        <v>1</v>
      </c>
    </row>
    <row r="1875" spans="1:7" ht="16.5" customHeight="1">
      <c r="A1875" s="9">
        <v>1865</v>
      </c>
      <c r="B1875" s="3">
        <v>15266</v>
      </c>
      <c r="C1875" s="3">
        <v>0</v>
      </c>
      <c r="D1875" s="3">
        <v>1865</v>
      </c>
      <c r="E1875" s="4" t="s">
        <v>4</v>
      </c>
      <c r="F1875" t="str">
        <f t="shared" si="29"/>
        <v>-</v>
      </c>
      <c r="G1875">
        <v>0</v>
      </c>
    </row>
    <row r="1876" spans="1:7" ht="16.5" customHeight="1">
      <c r="A1876" s="9">
        <v>1866</v>
      </c>
      <c r="B1876" s="3">
        <v>12581</v>
      </c>
      <c r="C1876" s="3">
        <v>2058551</v>
      </c>
      <c r="D1876" s="3">
        <v>1866</v>
      </c>
      <c r="E1876" s="4" t="s">
        <v>9</v>
      </c>
      <c r="F1876">
        <f t="shared" si="29"/>
        <v>4</v>
      </c>
      <c r="G1876">
        <v>0</v>
      </c>
    </row>
    <row r="1877" spans="1:7" ht="16.5" customHeight="1">
      <c r="A1877" s="9">
        <v>1877</v>
      </c>
      <c r="B1877" s="3">
        <v>15267</v>
      </c>
      <c r="C1877" s="3">
        <v>0</v>
      </c>
      <c r="D1877" s="3">
        <v>1877</v>
      </c>
      <c r="E1877" s="4" t="s">
        <v>4</v>
      </c>
      <c r="F1877" t="str">
        <f t="shared" si="29"/>
        <v>-</v>
      </c>
      <c r="G1877">
        <v>1</v>
      </c>
    </row>
    <row r="1878" spans="1:7" ht="16.5" customHeight="1">
      <c r="A1878" s="9">
        <v>1888</v>
      </c>
      <c r="B1878" s="3">
        <v>15268</v>
      </c>
      <c r="C1878" s="3">
        <v>0</v>
      </c>
      <c r="D1878" s="3">
        <v>1888</v>
      </c>
      <c r="E1878" s="4" t="s">
        <v>6</v>
      </c>
      <c r="F1878">
        <f t="shared" si="29"/>
        <v>0</v>
      </c>
      <c r="G1878">
        <v>0</v>
      </c>
    </row>
    <row r="1879" spans="1:7" ht="16.5" customHeight="1">
      <c r="A1879" s="9">
        <v>1889</v>
      </c>
      <c r="B1879" s="3">
        <v>15269</v>
      </c>
      <c r="C1879" s="3">
        <v>0</v>
      </c>
      <c r="D1879" s="3">
        <v>1889</v>
      </c>
      <c r="E1879" s="4" t="s">
        <v>6</v>
      </c>
      <c r="F1879">
        <f t="shared" si="29"/>
        <v>0</v>
      </c>
      <c r="G1879">
        <v>0</v>
      </c>
    </row>
    <row r="1880" spans="1:7" ht="16.5" customHeight="1">
      <c r="A1880" s="9">
        <v>1890</v>
      </c>
      <c r="B1880" s="3">
        <v>15270</v>
      </c>
      <c r="C1880" s="3">
        <v>0</v>
      </c>
      <c r="D1880" s="3">
        <v>1890</v>
      </c>
      <c r="E1880" s="4" t="s">
        <v>4</v>
      </c>
      <c r="F1880" t="str">
        <f t="shared" si="29"/>
        <v>-</v>
      </c>
      <c r="G1880">
        <v>2</v>
      </c>
    </row>
    <row r="1881" spans="1:7" ht="16.5" customHeight="1">
      <c r="A1881" s="9">
        <v>1891</v>
      </c>
      <c r="B1881" s="3">
        <v>12652</v>
      </c>
      <c r="C1881" s="3">
        <v>2058632</v>
      </c>
      <c r="D1881" s="3">
        <v>1891</v>
      </c>
      <c r="E1881" s="4" t="s">
        <v>4</v>
      </c>
      <c r="F1881" t="str">
        <f t="shared" si="29"/>
        <v>-</v>
      </c>
      <c r="G1881">
        <v>0</v>
      </c>
    </row>
    <row r="1882" spans="1:7" ht="16.5" customHeight="1">
      <c r="A1882" s="9">
        <v>1892</v>
      </c>
      <c r="B1882" s="3">
        <v>15271</v>
      </c>
      <c r="C1882" s="3">
        <v>0</v>
      </c>
      <c r="D1882" s="3">
        <v>1892</v>
      </c>
      <c r="E1882" s="4" t="s">
        <v>4</v>
      </c>
      <c r="F1882" t="str">
        <f t="shared" si="29"/>
        <v>-</v>
      </c>
      <c r="G1882">
        <v>2</v>
      </c>
    </row>
    <row r="1883" spans="1:7" ht="16.5" customHeight="1">
      <c r="A1883" s="9">
        <v>1893</v>
      </c>
      <c r="B1883" s="3">
        <v>15272</v>
      </c>
      <c r="C1883" s="3">
        <v>0</v>
      </c>
      <c r="D1883" s="3">
        <v>1893</v>
      </c>
      <c r="E1883" s="4" t="s">
        <v>4</v>
      </c>
      <c r="F1883" t="str">
        <f t="shared" si="29"/>
        <v>-</v>
      </c>
      <c r="G1883">
        <v>0</v>
      </c>
    </row>
    <row r="1884" spans="1:7" ht="16.5" customHeight="1">
      <c r="A1884" s="9">
        <v>1894</v>
      </c>
      <c r="B1884" s="3">
        <v>15273</v>
      </c>
      <c r="C1884" s="3">
        <v>0</v>
      </c>
      <c r="D1884" s="3">
        <v>1894</v>
      </c>
      <c r="E1884" s="4" t="s">
        <v>4</v>
      </c>
      <c r="F1884" t="str">
        <f t="shared" si="29"/>
        <v>-</v>
      </c>
      <c r="G1884">
        <v>0</v>
      </c>
    </row>
    <row r="1885" spans="1:7" ht="16.5" customHeight="1">
      <c r="A1885" s="9">
        <v>1895</v>
      </c>
      <c r="B1885" s="3">
        <v>13771</v>
      </c>
      <c r="C1885" s="3">
        <v>2059933</v>
      </c>
      <c r="D1885" s="3">
        <v>1895</v>
      </c>
      <c r="E1885" s="4" t="s">
        <v>8</v>
      </c>
      <c r="F1885">
        <f t="shared" si="29"/>
        <v>1</v>
      </c>
      <c r="G1885">
        <v>0</v>
      </c>
    </row>
    <row r="1886" spans="1:7" ht="16.5" customHeight="1">
      <c r="A1886" s="9">
        <v>1896</v>
      </c>
      <c r="B1886" s="3">
        <v>14157</v>
      </c>
      <c r="C1886" s="3">
        <v>2060348</v>
      </c>
      <c r="D1886" s="3">
        <v>1896</v>
      </c>
      <c r="E1886" s="4" t="s">
        <v>6</v>
      </c>
      <c r="F1886">
        <f t="shared" si="29"/>
        <v>0</v>
      </c>
      <c r="G1886">
        <v>0</v>
      </c>
    </row>
    <row r="1887" spans="1:7" ht="16.5" customHeight="1">
      <c r="A1887" s="9">
        <v>1897</v>
      </c>
      <c r="B1887" s="3">
        <v>14220</v>
      </c>
      <c r="C1887" s="3">
        <v>2059663</v>
      </c>
      <c r="D1887" s="3">
        <v>1897</v>
      </c>
      <c r="E1887" s="4" t="s">
        <v>4</v>
      </c>
      <c r="F1887" t="str">
        <f t="shared" si="29"/>
        <v>-</v>
      </c>
      <c r="G1887">
        <v>0</v>
      </c>
    </row>
    <row r="1888" spans="1:7" ht="16.5" customHeight="1">
      <c r="A1888" s="9">
        <v>1898</v>
      </c>
      <c r="B1888" s="3">
        <v>13765</v>
      </c>
      <c r="C1888" s="3">
        <v>2059743</v>
      </c>
      <c r="D1888" s="3">
        <v>1898</v>
      </c>
      <c r="E1888" s="4" t="s">
        <v>6</v>
      </c>
      <c r="F1888">
        <f t="shared" si="29"/>
        <v>0</v>
      </c>
      <c r="G1888">
        <v>0</v>
      </c>
    </row>
    <row r="1889" spans="1:7" ht="16.5" customHeight="1">
      <c r="A1889" s="9">
        <v>1899</v>
      </c>
      <c r="B1889" s="3">
        <v>13662</v>
      </c>
      <c r="C1889" s="3">
        <v>2059765</v>
      </c>
      <c r="D1889" s="3">
        <v>1899</v>
      </c>
      <c r="E1889" s="4" t="s">
        <v>4</v>
      </c>
      <c r="F1889" t="str">
        <f t="shared" si="29"/>
        <v>-</v>
      </c>
      <c r="G1889">
        <v>0</v>
      </c>
    </row>
    <row r="1890" spans="1:7" ht="16.5" customHeight="1">
      <c r="A1890" s="9">
        <v>1900</v>
      </c>
      <c r="B1890" s="3">
        <v>13670</v>
      </c>
      <c r="C1890" s="3">
        <v>2059772</v>
      </c>
      <c r="D1890" s="3">
        <v>1900</v>
      </c>
      <c r="E1890" s="4" t="s">
        <v>6</v>
      </c>
      <c r="F1890">
        <f t="shared" si="29"/>
        <v>0</v>
      </c>
      <c r="G1890">
        <v>0</v>
      </c>
    </row>
    <row r="1891" spans="1:7" ht="16.5" customHeight="1">
      <c r="A1891" s="9">
        <v>1901</v>
      </c>
      <c r="B1891" s="3">
        <v>14857</v>
      </c>
      <c r="C1891" s="3">
        <v>10056</v>
      </c>
      <c r="D1891" s="3">
        <v>1901</v>
      </c>
      <c r="E1891" s="4" t="s">
        <v>6</v>
      </c>
      <c r="F1891">
        <f t="shared" si="29"/>
        <v>0</v>
      </c>
      <c r="G1891">
        <v>0</v>
      </c>
    </row>
    <row r="1892" spans="1:7" ht="16.5" customHeight="1">
      <c r="A1892" s="9">
        <v>1902</v>
      </c>
      <c r="B1892" s="3">
        <v>14858</v>
      </c>
      <c r="C1892" s="3">
        <v>10057</v>
      </c>
      <c r="D1892" s="3">
        <v>1902</v>
      </c>
      <c r="E1892" s="4" t="s">
        <v>6</v>
      </c>
      <c r="F1892">
        <f t="shared" si="29"/>
        <v>0</v>
      </c>
      <c r="G1892">
        <v>0</v>
      </c>
    </row>
    <row r="1893" spans="1:7" ht="16.5" customHeight="1">
      <c r="A1893" s="9">
        <v>1903</v>
      </c>
      <c r="B1893" s="3">
        <v>14924</v>
      </c>
      <c r="C1893" s="3">
        <v>10062</v>
      </c>
      <c r="D1893" s="3">
        <v>1903</v>
      </c>
      <c r="E1893" s="4" t="s">
        <v>6</v>
      </c>
      <c r="F1893">
        <f t="shared" si="29"/>
        <v>0</v>
      </c>
      <c r="G1893">
        <v>0</v>
      </c>
    </row>
    <row r="1894" spans="1:7" ht="16.5" customHeight="1">
      <c r="A1894" s="9">
        <v>1904</v>
      </c>
      <c r="B1894" s="3">
        <v>12867</v>
      </c>
      <c r="C1894" s="3">
        <v>2058706</v>
      </c>
      <c r="D1894" s="3">
        <v>1904</v>
      </c>
      <c r="E1894" s="4" t="s">
        <v>6</v>
      </c>
      <c r="F1894">
        <f t="shared" si="29"/>
        <v>0</v>
      </c>
      <c r="G1894">
        <v>0</v>
      </c>
    </row>
    <row r="1895" spans="1:7" ht="16.5" customHeight="1">
      <c r="A1895" s="9">
        <v>1905</v>
      </c>
      <c r="B1895" s="3">
        <v>12742</v>
      </c>
      <c r="C1895" s="3">
        <v>2058707</v>
      </c>
      <c r="D1895" s="3">
        <v>1905</v>
      </c>
      <c r="E1895" s="4" t="s">
        <v>6</v>
      </c>
      <c r="F1895">
        <f t="shared" si="29"/>
        <v>0</v>
      </c>
      <c r="G1895">
        <v>0</v>
      </c>
    </row>
    <row r="1896" spans="1:7" ht="16.5" customHeight="1">
      <c r="A1896" s="9">
        <v>1906</v>
      </c>
      <c r="B1896" s="3">
        <v>12914</v>
      </c>
      <c r="C1896" s="3">
        <v>2058835</v>
      </c>
      <c r="D1896" s="3">
        <v>1906</v>
      </c>
      <c r="E1896" s="4" t="s">
        <v>6</v>
      </c>
      <c r="F1896">
        <f t="shared" si="29"/>
        <v>0</v>
      </c>
      <c r="G1896">
        <v>0</v>
      </c>
    </row>
    <row r="1897" spans="1:7" ht="16.5" customHeight="1">
      <c r="A1897" s="9">
        <v>1907</v>
      </c>
      <c r="B1897" s="3">
        <v>15274</v>
      </c>
      <c r="C1897" s="3">
        <v>0</v>
      </c>
      <c r="D1897" s="3">
        <v>1907</v>
      </c>
      <c r="E1897" s="4" t="s">
        <v>8</v>
      </c>
      <c r="F1897">
        <f t="shared" si="29"/>
        <v>1</v>
      </c>
      <c r="G1897" t="s">
        <v>91</v>
      </c>
    </row>
    <row r="1898" spans="1:7" ht="16.5" customHeight="1">
      <c r="A1898" s="9">
        <v>1908</v>
      </c>
      <c r="B1898" s="3">
        <v>12429</v>
      </c>
      <c r="C1898" s="3">
        <v>2058371</v>
      </c>
      <c r="D1898" s="3">
        <v>1908</v>
      </c>
      <c r="E1898" s="4" t="s">
        <v>9</v>
      </c>
      <c r="F1898">
        <f t="shared" si="29"/>
        <v>4</v>
      </c>
      <c r="G1898">
        <v>4</v>
      </c>
    </row>
    <row r="1899" spans="1:7" ht="16.5" customHeight="1">
      <c r="A1899" s="9">
        <v>1909</v>
      </c>
      <c r="B1899" s="3">
        <v>13548</v>
      </c>
      <c r="C1899" s="3">
        <v>2059590</v>
      </c>
      <c r="D1899" s="3">
        <v>1909</v>
      </c>
      <c r="E1899" s="4" t="s">
        <v>5</v>
      </c>
      <c r="F1899">
        <f t="shared" si="29"/>
        <v>2</v>
      </c>
      <c r="G1899">
        <v>0</v>
      </c>
    </row>
    <row r="1900" spans="1:7" ht="16.5" customHeight="1">
      <c r="A1900" s="9">
        <v>1910</v>
      </c>
      <c r="B1900" s="3">
        <v>15275</v>
      </c>
      <c r="C1900" s="3">
        <v>0</v>
      </c>
      <c r="D1900" s="3">
        <v>1910</v>
      </c>
      <c r="E1900" s="4" t="s">
        <v>8</v>
      </c>
      <c r="F1900">
        <f t="shared" si="29"/>
        <v>1</v>
      </c>
      <c r="G1900">
        <v>0</v>
      </c>
    </row>
    <row r="1901" spans="1:7" ht="16.5" customHeight="1">
      <c r="A1901" s="9">
        <v>1911</v>
      </c>
      <c r="B1901" s="3">
        <v>13570</v>
      </c>
      <c r="C1901" s="3">
        <v>2059611</v>
      </c>
      <c r="D1901" s="3">
        <v>1911</v>
      </c>
      <c r="E1901" s="4" t="s">
        <v>4</v>
      </c>
      <c r="F1901" t="str">
        <f t="shared" si="29"/>
        <v>-</v>
      </c>
      <c r="G1901">
        <v>0</v>
      </c>
    </row>
    <row r="1902" spans="1:7" ht="16.5" customHeight="1">
      <c r="A1902" s="9">
        <v>1912</v>
      </c>
      <c r="B1902" s="3">
        <v>13573</v>
      </c>
      <c r="C1902" s="3">
        <v>2059614</v>
      </c>
      <c r="D1902" s="3">
        <v>1912</v>
      </c>
      <c r="E1902" s="4" t="s">
        <v>9</v>
      </c>
      <c r="F1902">
        <f t="shared" si="29"/>
        <v>4</v>
      </c>
      <c r="G1902">
        <v>0</v>
      </c>
    </row>
    <row r="1903" spans="1:7" ht="16.5" customHeight="1">
      <c r="A1903" s="9">
        <v>1913</v>
      </c>
      <c r="B1903" s="3">
        <v>13586</v>
      </c>
      <c r="C1903" s="3">
        <v>2059626</v>
      </c>
      <c r="D1903" s="3">
        <v>1913</v>
      </c>
      <c r="E1903" s="4" t="s">
        <v>4</v>
      </c>
      <c r="F1903" t="str">
        <f t="shared" si="29"/>
        <v>-</v>
      </c>
      <c r="G1903">
        <v>3</v>
      </c>
    </row>
    <row r="1904" spans="1:7" ht="16.5" customHeight="1">
      <c r="A1904" s="9">
        <v>1914</v>
      </c>
      <c r="B1904" s="3">
        <v>12674</v>
      </c>
      <c r="C1904" s="3">
        <v>2058646</v>
      </c>
      <c r="D1904" s="3">
        <v>1914</v>
      </c>
      <c r="E1904" s="4" t="s">
        <v>8</v>
      </c>
      <c r="F1904">
        <f t="shared" si="29"/>
        <v>1</v>
      </c>
      <c r="G1904">
        <v>0</v>
      </c>
    </row>
    <row r="1905" spans="1:7" ht="16.5" customHeight="1">
      <c r="A1905" s="9">
        <v>1915</v>
      </c>
      <c r="B1905" s="3">
        <v>15125</v>
      </c>
      <c r="C1905" s="3">
        <v>10199</v>
      </c>
      <c r="D1905" s="3">
        <v>1915</v>
      </c>
      <c r="E1905" s="4" t="s">
        <v>8</v>
      </c>
      <c r="F1905">
        <f t="shared" si="29"/>
        <v>1</v>
      </c>
      <c r="G1905">
        <v>4</v>
      </c>
    </row>
    <row r="1906" spans="1:7" ht="16.5" customHeight="1">
      <c r="A1906" s="9">
        <v>1916</v>
      </c>
      <c r="B1906" s="3">
        <v>13882</v>
      </c>
      <c r="C1906" s="3">
        <v>2060080</v>
      </c>
      <c r="D1906" s="3">
        <v>1916</v>
      </c>
      <c r="E1906" s="4" t="s">
        <v>5</v>
      </c>
      <c r="F1906">
        <f t="shared" si="29"/>
        <v>2</v>
      </c>
      <c r="G1906">
        <v>4</v>
      </c>
    </row>
    <row r="1907" spans="1:7" ht="16.5" customHeight="1">
      <c r="A1907" s="9">
        <v>1917</v>
      </c>
      <c r="B1907" s="3">
        <v>13787</v>
      </c>
      <c r="C1907" s="3">
        <v>2059959</v>
      </c>
      <c r="D1907" s="3">
        <v>1917</v>
      </c>
      <c r="E1907" s="4" t="s">
        <v>6</v>
      </c>
      <c r="F1907">
        <f t="shared" si="29"/>
        <v>0</v>
      </c>
      <c r="G1907" t="s">
        <v>91</v>
      </c>
    </row>
    <row r="1908" spans="1:7" ht="16.5" customHeight="1">
      <c r="A1908" s="9">
        <v>1918</v>
      </c>
      <c r="B1908" s="3">
        <v>13900</v>
      </c>
      <c r="C1908" s="3">
        <v>2060100</v>
      </c>
      <c r="D1908" s="3">
        <v>1918</v>
      </c>
      <c r="E1908" s="4" t="s">
        <v>8</v>
      </c>
      <c r="F1908">
        <f t="shared" si="29"/>
        <v>1</v>
      </c>
      <c r="G1908">
        <v>1</v>
      </c>
    </row>
    <row r="1909" spans="1:7" ht="16.5" customHeight="1">
      <c r="A1909" s="9">
        <v>1919</v>
      </c>
      <c r="B1909" s="3">
        <v>13601</v>
      </c>
      <c r="C1909" s="3">
        <v>2059654</v>
      </c>
      <c r="D1909" s="3">
        <v>1919</v>
      </c>
      <c r="E1909" s="4" t="s">
        <v>5</v>
      </c>
      <c r="F1909">
        <f t="shared" si="29"/>
        <v>2</v>
      </c>
      <c r="G1909">
        <v>0</v>
      </c>
    </row>
    <row r="1910" spans="1:7" ht="16.5" customHeight="1">
      <c r="A1910" s="9">
        <v>1920</v>
      </c>
      <c r="B1910" s="3">
        <v>14996</v>
      </c>
      <c r="C1910" s="3">
        <v>10112</v>
      </c>
      <c r="D1910" s="3">
        <v>1920</v>
      </c>
      <c r="E1910" s="4" t="s">
        <v>8</v>
      </c>
      <c r="F1910">
        <f t="shared" si="29"/>
        <v>1</v>
      </c>
      <c r="G1910">
        <v>4</v>
      </c>
    </row>
    <row r="1911" spans="1:7" ht="16.5" customHeight="1">
      <c r="A1911" s="9">
        <v>1921</v>
      </c>
      <c r="B1911" s="3">
        <v>15001</v>
      </c>
      <c r="C1911" s="3">
        <v>10120</v>
      </c>
      <c r="D1911" s="3">
        <v>1921</v>
      </c>
      <c r="E1911" s="4" t="s">
        <v>8</v>
      </c>
      <c r="F1911">
        <f t="shared" si="29"/>
        <v>1</v>
      </c>
      <c r="G1911">
        <v>3</v>
      </c>
    </row>
    <row r="1912" spans="1:7" ht="16.5" customHeight="1">
      <c r="A1912" s="9">
        <v>1922</v>
      </c>
      <c r="B1912" s="3">
        <v>14251</v>
      </c>
      <c r="C1912" s="3">
        <v>2060257</v>
      </c>
      <c r="D1912" s="3">
        <v>1922</v>
      </c>
      <c r="E1912" s="4" t="s">
        <v>8</v>
      </c>
      <c r="F1912">
        <f t="shared" si="29"/>
        <v>1</v>
      </c>
      <c r="G1912">
        <v>1</v>
      </c>
    </row>
    <row r="1913" spans="1:7" ht="16.5" customHeight="1">
      <c r="A1913" s="9">
        <v>1923</v>
      </c>
      <c r="B1913" s="3">
        <v>13750</v>
      </c>
      <c r="C1913" s="3">
        <v>2059889</v>
      </c>
      <c r="D1913" s="3">
        <v>1923</v>
      </c>
      <c r="E1913" s="4" t="s">
        <v>6</v>
      </c>
      <c r="F1913">
        <f t="shared" si="29"/>
        <v>0</v>
      </c>
      <c r="G1913">
        <v>1</v>
      </c>
    </row>
    <row r="1914" spans="1:7" ht="16.5" customHeight="1">
      <c r="A1914" s="9">
        <v>1924</v>
      </c>
      <c r="B1914" s="3">
        <v>14396</v>
      </c>
      <c r="C1914" s="3">
        <v>2060028</v>
      </c>
      <c r="D1914" s="3">
        <v>1924</v>
      </c>
      <c r="E1914" s="4" t="s">
        <v>6</v>
      </c>
      <c r="F1914">
        <f t="shared" si="29"/>
        <v>0</v>
      </c>
      <c r="G1914">
        <v>4</v>
      </c>
    </row>
    <row r="1915" spans="1:7" ht="16.5" customHeight="1">
      <c r="A1915" s="9">
        <v>1925</v>
      </c>
      <c r="B1915" s="3">
        <v>13852</v>
      </c>
      <c r="C1915" s="3">
        <v>2060042</v>
      </c>
      <c r="D1915" s="3">
        <v>1925</v>
      </c>
      <c r="E1915" s="4" t="s">
        <v>6</v>
      </c>
      <c r="F1915">
        <f t="shared" si="29"/>
        <v>0</v>
      </c>
      <c r="G1915">
        <v>0</v>
      </c>
    </row>
    <row r="1916" spans="1:7" ht="16.5" customHeight="1">
      <c r="A1916" s="9">
        <v>1926</v>
      </c>
      <c r="B1916" s="3">
        <v>13861</v>
      </c>
      <c r="C1916" s="3">
        <v>2060053</v>
      </c>
      <c r="D1916" s="3">
        <v>1926</v>
      </c>
      <c r="E1916" s="4" t="s">
        <v>5</v>
      </c>
      <c r="F1916">
        <f t="shared" si="29"/>
        <v>2</v>
      </c>
      <c r="G1916">
        <v>0</v>
      </c>
    </row>
    <row r="1917" spans="1:7" ht="16.5" customHeight="1">
      <c r="A1917" s="9">
        <v>1927</v>
      </c>
      <c r="B1917" s="3">
        <v>13859</v>
      </c>
      <c r="C1917" s="3">
        <v>2060051</v>
      </c>
      <c r="D1917" s="3">
        <v>1927</v>
      </c>
      <c r="E1917" s="4" t="s">
        <v>6</v>
      </c>
      <c r="F1917">
        <f t="shared" si="29"/>
        <v>0</v>
      </c>
      <c r="G1917">
        <v>0</v>
      </c>
    </row>
    <row r="1918" spans="1:7" ht="16.5" customHeight="1">
      <c r="A1918" s="9">
        <v>1928</v>
      </c>
      <c r="B1918" s="3">
        <v>13855</v>
      </c>
      <c r="C1918" s="3">
        <v>2060045</v>
      </c>
      <c r="D1918" s="3">
        <v>1928</v>
      </c>
      <c r="E1918" s="4" t="s">
        <v>9</v>
      </c>
      <c r="F1918">
        <f t="shared" si="29"/>
        <v>4</v>
      </c>
      <c r="G1918">
        <v>0</v>
      </c>
    </row>
    <row r="1919" spans="1:7" ht="16.5" customHeight="1">
      <c r="A1919" s="9">
        <v>1929</v>
      </c>
      <c r="B1919" s="3">
        <v>13854</v>
      </c>
      <c r="C1919" s="3">
        <v>2060043</v>
      </c>
      <c r="D1919" s="3">
        <v>1929</v>
      </c>
      <c r="E1919" s="4" t="s">
        <v>5</v>
      </c>
      <c r="F1919">
        <f t="shared" si="29"/>
        <v>2</v>
      </c>
      <c r="G1919">
        <v>0</v>
      </c>
    </row>
    <row r="1920" spans="1:7" ht="16.5" customHeight="1">
      <c r="A1920" s="9">
        <v>1930</v>
      </c>
      <c r="B1920" s="3">
        <v>13702</v>
      </c>
      <c r="C1920" s="3">
        <v>2059826</v>
      </c>
      <c r="D1920" s="3">
        <v>1930</v>
      </c>
      <c r="E1920" s="4" t="s">
        <v>7</v>
      </c>
      <c r="F1920">
        <f t="shared" si="29"/>
        <v>3</v>
      </c>
      <c r="G1920">
        <v>0</v>
      </c>
    </row>
    <row r="1921" spans="1:7" ht="16.5" customHeight="1">
      <c r="A1921" s="9">
        <v>1931</v>
      </c>
      <c r="B1921" s="3">
        <v>14271</v>
      </c>
      <c r="C1921" s="3">
        <v>2060450</v>
      </c>
      <c r="D1921" s="3">
        <v>1931</v>
      </c>
      <c r="E1921" s="4" t="s">
        <v>4</v>
      </c>
      <c r="F1921" t="str">
        <f t="shared" si="29"/>
        <v>-</v>
      </c>
      <c r="G1921">
        <v>4</v>
      </c>
    </row>
    <row r="1922" spans="1:7" ht="16.5" customHeight="1">
      <c r="A1922" s="9">
        <v>1932</v>
      </c>
      <c r="B1922" s="3">
        <v>13809</v>
      </c>
      <c r="C1922" s="3">
        <v>2059987</v>
      </c>
      <c r="D1922" s="3">
        <v>1932</v>
      </c>
      <c r="E1922" s="4" t="s">
        <v>4</v>
      </c>
      <c r="F1922" t="str">
        <f t="shared" ref="F1922:F1985" si="30">IF(E1922="L0",0,IF(E1922="L1",1,IF(E1922="L2",2,IF(E1922="L3",3,IF(E1922="L4",4,"-")))))</f>
        <v>-</v>
      </c>
      <c r="G1922">
        <v>0</v>
      </c>
    </row>
    <row r="1923" spans="1:7" ht="16.5" customHeight="1">
      <c r="A1923" s="9">
        <v>1933</v>
      </c>
      <c r="B1923" s="3">
        <v>13866</v>
      </c>
      <c r="C1923" s="3">
        <v>2060061</v>
      </c>
      <c r="D1923" s="3">
        <v>1933</v>
      </c>
      <c r="E1923" s="4" t="s">
        <v>8</v>
      </c>
      <c r="F1923">
        <f t="shared" si="30"/>
        <v>1</v>
      </c>
      <c r="G1923">
        <v>0</v>
      </c>
    </row>
    <row r="1924" spans="1:7" ht="16.5" customHeight="1">
      <c r="A1924" s="9">
        <v>1934</v>
      </c>
      <c r="B1924" s="3">
        <v>14788</v>
      </c>
      <c r="C1924" s="3">
        <v>2060156</v>
      </c>
      <c r="D1924" s="3">
        <v>1934</v>
      </c>
      <c r="E1924" s="4" t="s">
        <v>5</v>
      </c>
      <c r="F1924">
        <f t="shared" si="30"/>
        <v>2</v>
      </c>
      <c r="G1924">
        <v>3</v>
      </c>
    </row>
    <row r="1925" spans="1:7" ht="16.5" customHeight="1">
      <c r="A1925" s="9">
        <v>1935</v>
      </c>
      <c r="B1925" s="3">
        <v>13862</v>
      </c>
      <c r="C1925" s="3">
        <v>2060060</v>
      </c>
      <c r="D1925" s="3">
        <v>1935</v>
      </c>
      <c r="E1925" s="4" t="s">
        <v>5</v>
      </c>
      <c r="F1925">
        <f t="shared" si="30"/>
        <v>2</v>
      </c>
      <c r="G1925">
        <v>1</v>
      </c>
    </row>
    <row r="1926" spans="1:7" ht="16.5" customHeight="1">
      <c r="A1926" s="9">
        <v>1936</v>
      </c>
      <c r="B1926" s="3">
        <v>13883</v>
      </c>
      <c r="C1926" s="3">
        <v>2060081</v>
      </c>
      <c r="D1926" s="3">
        <v>1936</v>
      </c>
      <c r="E1926" s="4" t="s">
        <v>8</v>
      </c>
      <c r="F1926">
        <f t="shared" si="30"/>
        <v>1</v>
      </c>
      <c r="G1926">
        <v>0</v>
      </c>
    </row>
    <row r="1927" spans="1:7" ht="16.5" customHeight="1">
      <c r="A1927" s="9">
        <v>1937</v>
      </c>
      <c r="B1927" s="3">
        <v>13893</v>
      </c>
      <c r="C1927" s="3">
        <v>2060093</v>
      </c>
      <c r="D1927" s="3">
        <v>1937</v>
      </c>
      <c r="E1927" s="4" t="s">
        <v>5</v>
      </c>
      <c r="F1927">
        <f t="shared" si="30"/>
        <v>2</v>
      </c>
      <c r="G1927" t="s">
        <v>91</v>
      </c>
    </row>
    <row r="1928" spans="1:7" ht="16.5" customHeight="1">
      <c r="A1928" s="9">
        <v>1938</v>
      </c>
      <c r="B1928" s="3">
        <v>13880</v>
      </c>
      <c r="C1928" s="3">
        <v>2060070</v>
      </c>
      <c r="D1928" s="3">
        <v>1938</v>
      </c>
      <c r="E1928" s="4" t="s">
        <v>6</v>
      </c>
      <c r="F1928">
        <f t="shared" si="30"/>
        <v>0</v>
      </c>
      <c r="G1928">
        <v>1</v>
      </c>
    </row>
    <row r="1929" spans="1:7" ht="16.5" customHeight="1">
      <c r="A1929" s="9">
        <v>1939</v>
      </c>
      <c r="B1929" s="3">
        <v>13643</v>
      </c>
      <c r="C1929" s="3">
        <v>2059720</v>
      </c>
      <c r="D1929" s="3">
        <v>1939</v>
      </c>
      <c r="E1929" s="4" t="s">
        <v>8</v>
      </c>
      <c r="F1929">
        <f t="shared" si="30"/>
        <v>1</v>
      </c>
      <c r="G1929">
        <v>3</v>
      </c>
    </row>
    <row r="1930" spans="1:7" ht="16.5" customHeight="1">
      <c r="A1930" s="9">
        <v>1940</v>
      </c>
      <c r="B1930" s="3">
        <v>13730</v>
      </c>
      <c r="C1930" s="3">
        <v>2059866</v>
      </c>
      <c r="D1930" s="3">
        <v>1940</v>
      </c>
      <c r="E1930" s="4" t="s">
        <v>8</v>
      </c>
      <c r="F1930">
        <f t="shared" si="30"/>
        <v>1</v>
      </c>
      <c r="G1930">
        <v>0</v>
      </c>
    </row>
    <row r="1931" spans="1:7" ht="16.5" customHeight="1">
      <c r="A1931" s="9">
        <v>1941</v>
      </c>
      <c r="B1931" s="3">
        <v>12444</v>
      </c>
      <c r="C1931" s="3">
        <v>2058393</v>
      </c>
      <c r="D1931" s="3">
        <v>1941</v>
      </c>
      <c r="E1931" s="4" t="s">
        <v>6</v>
      </c>
      <c r="F1931">
        <f t="shared" si="30"/>
        <v>0</v>
      </c>
      <c r="G1931">
        <v>0</v>
      </c>
    </row>
    <row r="1932" spans="1:7" ht="16.5" customHeight="1">
      <c r="A1932" s="9">
        <v>1942</v>
      </c>
      <c r="B1932" s="3">
        <v>12445</v>
      </c>
      <c r="C1932" s="3">
        <v>2058394</v>
      </c>
      <c r="D1932" s="3">
        <v>1942</v>
      </c>
      <c r="E1932" s="4" t="s">
        <v>6</v>
      </c>
      <c r="F1932">
        <f t="shared" si="30"/>
        <v>0</v>
      </c>
      <c r="G1932">
        <v>0</v>
      </c>
    </row>
    <row r="1933" spans="1:7" ht="16.5" customHeight="1">
      <c r="A1933" s="9">
        <v>1944</v>
      </c>
      <c r="B1933" s="3">
        <v>15276</v>
      </c>
      <c r="C1933" s="3">
        <v>0</v>
      </c>
      <c r="D1933" s="3">
        <v>1944</v>
      </c>
      <c r="E1933" s="4" t="s">
        <v>4</v>
      </c>
      <c r="F1933" t="str">
        <f t="shared" si="30"/>
        <v>-</v>
      </c>
      <c r="G1933">
        <v>1</v>
      </c>
    </row>
    <row r="1934" spans="1:7" ht="16.5" customHeight="1">
      <c r="A1934" s="9">
        <v>1946</v>
      </c>
      <c r="B1934" s="3">
        <v>15277</v>
      </c>
      <c r="C1934" s="3">
        <v>0</v>
      </c>
      <c r="D1934" s="3">
        <v>1946</v>
      </c>
      <c r="E1934" s="4" t="s">
        <v>8</v>
      </c>
      <c r="F1934">
        <f t="shared" si="30"/>
        <v>1</v>
      </c>
      <c r="G1934" t="s">
        <v>91</v>
      </c>
    </row>
    <row r="1935" spans="1:7" ht="16.5" customHeight="1">
      <c r="A1935" s="9">
        <v>1949</v>
      </c>
      <c r="B1935" s="3">
        <v>15278</v>
      </c>
      <c r="C1935" s="3">
        <v>0</v>
      </c>
      <c r="D1935" s="3">
        <v>1949</v>
      </c>
      <c r="E1935" s="4" t="s">
        <v>6</v>
      </c>
      <c r="F1935">
        <f t="shared" si="30"/>
        <v>0</v>
      </c>
      <c r="G1935">
        <v>0</v>
      </c>
    </row>
    <row r="1936" spans="1:7" ht="16.5" customHeight="1">
      <c r="A1936" s="9">
        <v>1950</v>
      </c>
      <c r="B1936" s="3">
        <v>15279</v>
      </c>
      <c r="C1936" s="3">
        <v>0</v>
      </c>
      <c r="D1936" s="3">
        <v>1950</v>
      </c>
      <c r="E1936" s="4" t="s">
        <v>6</v>
      </c>
      <c r="F1936">
        <f t="shared" si="30"/>
        <v>0</v>
      </c>
      <c r="G1936">
        <v>3</v>
      </c>
    </row>
    <row r="1937" spans="1:7" ht="16.5" customHeight="1">
      <c r="A1937" s="9">
        <v>1951</v>
      </c>
      <c r="B1937" s="3">
        <v>15280</v>
      </c>
      <c r="C1937" s="3">
        <v>0</v>
      </c>
      <c r="D1937" s="3">
        <v>1951</v>
      </c>
      <c r="E1937" s="4" t="s">
        <v>6</v>
      </c>
      <c r="F1937">
        <f t="shared" si="30"/>
        <v>0</v>
      </c>
      <c r="G1937">
        <v>3</v>
      </c>
    </row>
    <row r="1938" spans="1:7" ht="16.5" customHeight="1">
      <c r="A1938" s="9">
        <v>1952</v>
      </c>
      <c r="B1938" s="3">
        <v>12348</v>
      </c>
      <c r="C1938" s="3">
        <v>2058187</v>
      </c>
      <c r="D1938" s="3">
        <v>1952</v>
      </c>
      <c r="E1938" s="4" t="s">
        <v>6</v>
      </c>
      <c r="F1938">
        <f t="shared" si="30"/>
        <v>0</v>
      </c>
      <c r="G1938" t="s">
        <v>91</v>
      </c>
    </row>
    <row r="1939" spans="1:7" ht="16.5" customHeight="1">
      <c r="A1939" s="9">
        <v>1953</v>
      </c>
      <c r="B1939" s="3">
        <v>15281</v>
      </c>
      <c r="C1939" s="3">
        <v>0</v>
      </c>
      <c r="D1939" s="3">
        <v>1953</v>
      </c>
      <c r="E1939" s="4" t="s">
        <v>6</v>
      </c>
      <c r="F1939">
        <f t="shared" si="30"/>
        <v>0</v>
      </c>
      <c r="G1939">
        <v>0</v>
      </c>
    </row>
    <row r="1940" spans="1:7" ht="16.5" customHeight="1">
      <c r="A1940" s="9">
        <v>1954</v>
      </c>
      <c r="B1940" s="3">
        <v>15282</v>
      </c>
      <c r="C1940" s="3">
        <v>0</v>
      </c>
      <c r="D1940" s="3">
        <v>1954</v>
      </c>
      <c r="E1940" s="4" t="s">
        <v>4</v>
      </c>
      <c r="F1940" t="str">
        <f t="shared" si="30"/>
        <v>-</v>
      </c>
      <c r="G1940">
        <v>0</v>
      </c>
    </row>
    <row r="1941" spans="1:7" ht="16.5" customHeight="1">
      <c r="A1941" s="9">
        <v>1955</v>
      </c>
      <c r="B1941" s="3">
        <v>15283</v>
      </c>
      <c r="C1941" s="3">
        <v>0</v>
      </c>
      <c r="D1941" s="3">
        <v>1955</v>
      </c>
      <c r="E1941" s="4" t="s">
        <v>4</v>
      </c>
      <c r="F1941" t="str">
        <f t="shared" si="30"/>
        <v>-</v>
      </c>
      <c r="G1941">
        <v>0</v>
      </c>
    </row>
    <row r="1942" spans="1:7" ht="16.5" customHeight="1">
      <c r="A1942" s="9">
        <v>1956</v>
      </c>
      <c r="B1942" s="3">
        <v>12480</v>
      </c>
      <c r="C1942" s="3">
        <v>2058462</v>
      </c>
      <c r="D1942" s="3">
        <v>1956</v>
      </c>
      <c r="E1942" s="4" t="s">
        <v>4</v>
      </c>
      <c r="F1942" t="str">
        <f t="shared" si="30"/>
        <v>-</v>
      </c>
      <c r="G1942">
        <v>0</v>
      </c>
    </row>
    <row r="1943" spans="1:7" ht="16.5" customHeight="1">
      <c r="A1943" s="9">
        <v>1957</v>
      </c>
      <c r="B1943" s="3">
        <v>15284</v>
      </c>
      <c r="C1943" s="3">
        <v>0</v>
      </c>
      <c r="D1943" s="3">
        <v>1957</v>
      </c>
      <c r="E1943" s="4" t="s">
        <v>4</v>
      </c>
      <c r="F1943" t="str">
        <f t="shared" si="30"/>
        <v>-</v>
      </c>
      <c r="G1943">
        <v>0</v>
      </c>
    </row>
    <row r="1944" spans="1:7" ht="16.5" customHeight="1">
      <c r="A1944" s="9">
        <v>1960</v>
      </c>
      <c r="B1944" s="3">
        <v>12299</v>
      </c>
      <c r="C1944" s="3">
        <v>2058060</v>
      </c>
      <c r="D1944" s="3">
        <v>1960</v>
      </c>
      <c r="E1944" s="4" t="s">
        <v>9</v>
      </c>
      <c r="F1944">
        <f t="shared" si="30"/>
        <v>4</v>
      </c>
      <c r="G1944">
        <v>1</v>
      </c>
    </row>
    <row r="1945" spans="1:7" ht="16.5" customHeight="1">
      <c r="A1945" s="9">
        <v>1961</v>
      </c>
      <c r="B1945" s="3">
        <v>12329</v>
      </c>
      <c r="C1945" s="3">
        <v>2058123</v>
      </c>
      <c r="D1945" s="3">
        <v>1961</v>
      </c>
      <c r="E1945" s="4" t="s">
        <v>6</v>
      </c>
      <c r="F1945">
        <f t="shared" si="30"/>
        <v>0</v>
      </c>
      <c r="G1945" t="s">
        <v>91</v>
      </c>
    </row>
    <row r="1946" spans="1:7" ht="16.5" customHeight="1">
      <c r="A1946" s="9">
        <v>1962</v>
      </c>
      <c r="B1946" s="3">
        <v>15123</v>
      </c>
      <c r="C1946" s="3">
        <v>2058156</v>
      </c>
      <c r="D1946" s="3">
        <v>1962</v>
      </c>
      <c r="E1946" s="4" t="s">
        <v>6</v>
      </c>
      <c r="F1946">
        <f t="shared" si="30"/>
        <v>0</v>
      </c>
      <c r="G1946">
        <v>0</v>
      </c>
    </row>
    <row r="1947" spans="1:7" ht="16.5" customHeight="1">
      <c r="A1947" s="9">
        <v>1963</v>
      </c>
      <c r="B1947" s="3">
        <v>15285</v>
      </c>
      <c r="C1947" s="3">
        <v>0</v>
      </c>
      <c r="D1947" s="3">
        <v>1963</v>
      </c>
      <c r="E1947" s="4" t="s">
        <v>4</v>
      </c>
      <c r="F1947" t="str">
        <f t="shared" si="30"/>
        <v>-</v>
      </c>
      <c r="G1947">
        <v>0</v>
      </c>
    </row>
    <row r="1948" spans="1:7" ht="16.5" customHeight="1">
      <c r="A1948" s="9">
        <v>1964</v>
      </c>
      <c r="B1948" s="3">
        <v>13549</v>
      </c>
      <c r="C1948" s="3">
        <v>2058459</v>
      </c>
      <c r="D1948" s="3">
        <v>1964</v>
      </c>
      <c r="E1948" s="4" t="s">
        <v>5</v>
      </c>
      <c r="F1948">
        <f t="shared" si="30"/>
        <v>2</v>
      </c>
      <c r="G1948">
        <v>0</v>
      </c>
    </row>
    <row r="1949" spans="1:7" ht="16.5" customHeight="1">
      <c r="A1949" s="9">
        <v>1965</v>
      </c>
      <c r="B1949" s="3">
        <v>12748</v>
      </c>
      <c r="C1949" s="3">
        <v>2058399</v>
      </c>
      <c r="D1949" s="3">
        <v>1965</v>
      </c>
      <c r="E1949" s="4" t="s">
        <v>5</v>
      </c>
      <c r="F1949">
        <f t="shared" si="30"/>
        <v>2</v>
      </c>
      <c r="G1949">
        <v>4</v>
      </c>
    </row>
    <row r="1950" spans="1:7" ht="16.5" customHeight="1">
      <c r="A1950" s="9">
        <v>1966</v>
      </c>
      <c r="B1950" s="3">
        <v>15286</v>
      </c>
      <c r="C1950" s="3">
        <v>0</v>
      </c>
      <c r="D1950" s="3">
        <v>1966</v>
      </c>
      <c r="E1950" s="4" t="s">
        <v>6</v>
      </c>
      <c r="F1950">
        <f t="shared" si="30"/>
        <v>0</v>
      </c>
      <c r="G1950">
        <v>0</v>
      </c>
    </row>
    <row r="1951" spans="1:7" ht="16.5" customHeight="1">
      <c r="A1951" s="9">
        <v>1967</v>
      </c>
      <c r="B1951" s="3">
        <v>12905</v>
      </c>
      <c r="C1951" s="3">
        <v>2058826</v>
      </c>
      <c r="D1951" s="3">
        <v>1967</v>
      </c>
      <c r="E1951" s="4" t="s">
        <v>6</v>
      </c>
      <c r="F1951">
        <f t="shared" si="30"/>
        <v>0</v>
      </c>
      <c r="G1951">
        <v>3</v>
      </c>
    </row>
    <row r="1952" spans="1:7" ht="16.5" customHeight="1">
      <c r="A1952" s="9">
        <v>1968</v>
      </c>
      <c r="B1952" s="3">
        <v>15124</v>
      </c>
      <c r="C1952" s="3">
        <v>10098</v>
      </c>
      <c r="D1952" s="3">
        <v>1968</v>
      </c>
      <c r="E1952" s="4" t="s">
        <v>7</v>
      </c>
      <c r="F1952">
        <f t="shared" si="30"/>
        <v>3</v>
      </c>
      <c r="G1952">
        <v>0</v>
      </c>
    </row>
    <row r="1953" spans="1:7" ht="16.5" customHeight="1">
      <c r="A1953" s="9">
        <v>1969</v>
      </c>
      <c r="B1953" s="3">
        <v>12158</v>
      </c>
      <c r="C1953" s="3">
        <v>2058281</v>
      </c>
      <c r="D1953" s="3">
        <v>1969</v>
      </c>
      <c r="E1953" s="4" t="s">
        <v>7</v>
      </c>
      <c r="F1953">
        <f t="shared" si="30"/>
        <v>3</v>
      </c>
      <c r="G1953">
        <v>0</v>
      </c>
    </row>
    <row r="1954" spans="1:7" ht="16.5" customHeight="1">
      <c r="A1954" s="9">
        <v>1970</v>
      </c>
      <c r="B1954" s="3">
        <v>15289</v>
      </c>
      <c r="C1954" s="3">
        <v>0</v>
      </c>
      <c r="D1954" s="3">
        <v>1970</v>
      </c>
      <c r="E1954" s="4" t="s">
        <v>7</v>
      </c>
      <c r="F1954">
        <f t="shared" si="30"/>
        <v>3</v>
      </c>
      <c r="G1954" t="s">
        <v>91</v>
      </c>
    </row>
    <row r="1955" spans="1:7" ht="16.5" customHeight="1">
      <c r="A1955" s="9">
        <v>1970</v>
      </c>
      <c r="B1955" s="3">
        <v>15287</v>
      </c>
      <c r="C1955" s="3">
        <v>0</v>
      </c>
      <c r="D1955" s="3">
        <v>1970</v>
      </c>
      <c r="E1955" s="4" t="s">
        <v>7</v>
      </c>
      <c r="F1955">
        <f t="shared" si="30"/>
        <v>3</v>
      </c>
      <c r="G1955">
        <v>1</v>
      </c>
    </row>
    <row r="1956" spans="1:7" ht="16.5" customHeight="1">
      <c r="A1956" s="9">
        <v>1971</v>
      </c>
      <c r="B1956" s="3">
        <v>15288</v>
      </c>
      <c r="C1956" s="3">
        <v>0</v>
      </c>
      <c r="D1956" s="3">
        <v>1971</v>
      </c>
      <c r="E1956" s="4" t="s">
        <v>6</v>
      </c>
      <c r="F1956">
        <f t="shared" si="30"/>
        <v>0</v>
      </c>
      <c r="G1956">
        <v>0</v>
      </c>
    </row>
    <row r="1957" spans="1:7" ht="16.5" customHeight="1">
      <c r="A1957" s="9">
        <v>1972</v>
      </c>
      <c r="B1957" s="3">
        <v>15292</v>
      </c>
      <c r="C1957" s="3">
        <v>0</v>
      </c>
      <c r="D1957" s="3">
        <v>1972</v>
      </c>
      <c r="E1957" s="4" t="s">
        <v>4</v>
      </c>
      <c r="F1957" t="str">
        <f t="shared" si="30"/>
        <v>-</v>
      </c>
      <c r="G1957">
        <v>0</v>
      </c>
    </row>
    <row r="1958" spans="1:7" ht="16.5" customHeight="1">
      <c r="A1958" s="9">
        <v>1974</v>
      </c>
      <c r="B1958" s="3">
        <v>12227</v>
      </c>
      <c r="C1958" s="3">
        <v>2058366</v>
      </c>
      <c r="D1958" s="3">
        <v>1974</v>
      </c>
      <c r="E1958" s="4" t="s">
        <v>8</v>
      </c>
      <c r="F1958">
        <f t="shared" si="30"/>
        <v>1</v>
      </c>
      <c r="G1958">
        <v>2</v>
      </c>
    </row>
    <row r="1959" spans="1:7" ht="16.5" customHeight="1">
      <c r="A1959" s="9">
        <v>1975</v>
      </c>
      <c r="B1959" s="3">
        <v>15290</v>
      </c>
      <c r="C1959" s="3">
        <v>0</v>
      </c>
      <c r="D1959" s="3">
        <v>1975</v>
      </c>
      <c r="E1959" s="4" t="s">
        <v>6</v>
      </c>
      <c r="F1959">
        <f t="shared" si="30"/>
        <v>0</v>
      </c>
      <c r="G1959">
        <v>0</v>
      </c>
    </row>
    <row r="1960" spans="1:7" ht="16.5" customHeight="1">
      <c r="A1960" s="9">
        <v>1976</v>
      </c>
      <c r="B1960" s="3">
        <v>12878</v>
      </c>
      <c r="C1960" s="3">
        <v>2058446</v>
      </c>
      <c r="D1960" s="3">
        <v>1976</v>
      </c>
      <c r="E1960" s="4" t="s">
        <v>7</v>
      </c>
      <c r="F1960">
        <f t="shared" si="30"/>
        <v>3</v>
      </c>
      <c r="G1960">
        <v>3</v>
      </c>
    </row>
    <row r="1961" spans="1:7" ht="16.5" customHeight="1">
      <c r="A1961" s="9">
        <v>1977</v>
      </c>
      <c r="B1961" s="3">
        <v>15293</v>
      </c>
      <c r="C1961" s="3">
        <v>0</v>
      </c>
      <c r="D1961" s="3">
        <v>1977</v>
      </c>
      <c r="E1961" s="4" t="s">
        <v>5</v>
      </c>
      <c r="F1961">
        <f t="shared" si="30"/>
        <v>2</v>
      </c>
      <c r="G1961">
        <v>4</v>
      </c>
    </row>
    <row r="1962" spans="1:7" ht="16.5" customHeight="1">
      <c r="A1962" s="9">
        <v>1978</v>
      </c>
      <c r="B1962" s="3">
        <v>12770</v>
      </c>
      <c r="C1962" s="3">
        <v>2058428</v>
      </c>
      <c r="D1962" s="3">
        <v>1978</v>
      </c>
      <c r="E1962" s="4" t="s">
        <v>10</v>
      </c>
      <c r="F1962" t="str">
        <f t="shared" si="30"/>
        <v>-</v>
      </c>
      <c r="G1962">
        <v>1</v>
      </c>
    </row>
    <row r="1963" spans="1:7" ht="16.5" customHeight="1">
      <c r="A1963" s="9">
        <v>1979</v>
      </c>
      <c r="B1963" s="3">
        <v>13038</v>
      </c>
      <c r="C1963" s="3">
        <v>2058480</v>
      </c>
      <c r="D1963" s="3">
        <v>1979</v>
      </c>
      <c r="E1963" s="4" t="s">
        <v>6</v>
      </c>
      <c r="F1963">
        <f t="shared" si="30"/>
        <v>0</v>
      </c>
      <c r="G1963">
        <v>0</v>
      </c>
    </row>
    <row r="1964" spans="1:7" ht="16.5" customHeight="1">
      <c r="A1964" s="9">
        <v>1980</v>
      </c>
      <c r="B1964" s="3">
        <v>15294</v>
      </c>
      <c r="C1964" s="3">
        <v>0</v>
      </c>
      <c r="D1964" s="3">
        <v>1980</v>
      </c>
      <c r="E1964" s="4" t="s">
        <v>7</v>
      </c>
      <c r="F1964">
        <f t="shared" si="30"/>
        <v>3</v>
      </c>
      <c r="G1964">
        <v>2</v>
      </c>
    </row>
    <row r="1965" spans="1:7" ht="16.5" customHeight="1">
      <c r="A1965" s="9">
        <v>1981</v>
      </c>
      <c r="B1965" s="3">
        <v>12482</v>
      </c>
      <c r="C1965" s="3">
        <v>2058465</v>
      </c>
      <c r="D1965" s="3">
        <v>1981</v>
      </c>
      <c r="E1965" s="4" t="s">
        <v>4</v>
      </c>
      <c r="F1965" t="str">
        <f t="shared" si="30"/>
        <v>-</v>
      </c>
      <c r="G1965">
        <v>4</v>
      </c>
    </row>
    <row r="1966" spans="1:7" ht="16.5" customHeight="1">
      <c r="A1966" s="9">
        <v>1982</v>
      </c>
      <c r="B1966" s="3">
        <v>12485</v>
      </c>
      <c r="C1966" s="3">
        <v>2058468</v>
      </c>
      <c r="D1966" s="3">
        <v>1982</v>
      </c>
      <c r="E1966" s="4" t="s">
        <v>6</v>
      </c>
      <c r="F1966">
        <f t="shared" si="30"/>
        <v>0</v>
      </c>
      <c r="G1966">
        <v>3</v>
      </c>
    </row>
    <row r="1967" spans="1:7" ht="16.5" customHeight="1">
      <c r="A1967" s="9">
        <v>1983</v>
      </c>
      <c r="B1967" s="3">
        <v>15291</v>
      </c>
      <c r="C1967" s="3">
        <v>0</v>
      </c>
      <c r="D1967" s="3">
        <v>1983</v>
      </c>
      <c r="E1967" s="4" t="s">
        <v>9</v>
      </c>
      <c r="F1967">
        <f t="shared" si="30"/>
        <v>4</v>
      </c>
      <c r="G1967">
        <v>0</v>
      </c>
    </row>
    <row r="1968" spans="1:7" ht="16.5" customHeight="1">
      <c r="A1968" s="9">
        <v>1984</v>
      </c>
      <c r="B1968" s="3">
        <v>12506</v>
      </c>
      <c r="C1968" s="3">
        <v>2058491</v>
      </c>
      <c r="D1968" s="3">
        <v>1984</v>
      </c>
      <c r="E1968" s="4" t="s">
        <v>6</v>
      </c>
      <c r="F1968">
        <f t="shared" si="30"/>
        <v>0</v>
      </c>
      <c r="G1968">
        <v>0</v>
      </c>
    </row>
    <row r="1969" spans="1:7" ht="16.5" customHeight="1">
      <c r="A1969" s="9">
        <v>1985</v>
      </c>
      <c r="B1969" s="3">
        <v>15295</v>
      </c>
      <c r="C1969" s="3">
        <v>0</v>
      </c>
      <c r="D1969" s="3">
        <v>1985</v>
      </c>
      <c r="E1969" s="4" t="s">
        <v>6</v>
      </c>
      <c r="F1969">
        <f t="shared" si="30"/>
        <v>0</v>
      </c>
      <c r="G1969">
        <v>0</v>
      </c>
    </row>
    <row r="1970" spans="1:7" ht="16.5" customHeight="1">
      <c r="A1970" s="9">
        <v>1986</v>
      </c>
      <c r="B1970" s="3">
        <v>12806</v>
      </c>
      <c r="C1970" s="3">
        <v>2058498</v>
      </c>
      <c r="D1970" s="3">
        <v>1986</v>
      </c>
      <c r="E1970" s="4" t="s">
        <v>6</v>
      </c>
      <c r="F1970">
        <f t="shared" si="30"/>
        <v>0</v>
      </c>
      <c r="G1970">
        <v>0</v>
      </c>
    </row>
    <row r="1971" spans="1:7" ht="16.5" customHeight="1">
      <c r="A1971" s="9">
        <v>1988</v>
      </c>
      <c r="B1971" s="3">
        <v>15296</v>
      </c>
      <c r="C1971" s="3">
        <v>0</v>
      </c>
      <c r="D1971" s="3">
        <v>1988</v>
      </c>
      <c r="E1971" s="4" t="s">
        <v>6</v>
      </c>
      <c r="F1971">
        <f t="shared" si="30"/>
        <v>0</v>
      </c>
      <c r="G1971">
        <v>0</v>
      </c>
    </row>
    <row r="1972" spans="1:7" ht="16.5" customHeight="1">
      <c r="A1972" s="9">
        <v>1989</v>
      </c>
      <c r="B1972" s="3">
        <v>15297</v>
      </c>
      <c r="C1972" s="3">
        <v>0</v>
      </c>
      <c r="D1972" s="3">
        <v>1989</v>
      </c>
      <c r="E1972" s="4" t="s">
        <v>7</v>
      </c>
      <c r="F1972">
        <f t="shared" si="30"/>
        <v>3</v>
      </c>
      <c r="G1972">
        <v>0</v>
      </c>
    </row>
    <row r="1973" spans="1:7" ht="16.5" customHeight="1">
      <c r="A1973" s="9">
        <v>1990</v>
      </c>
      <c r="B1973" s="3">
        <v>12386</v>
      </c>
      <c r="C1973" s="3">
        <v>2058230</v>
      </c>
      <c r="D1973" s="3">
        <v>1990</v>
      </c>
      <c r="E1973" s="4" t="s">
        <v>9</v>
      </c>
      <c r="F1973">
        <f t="shared" si="30"/>
        <v>4</v>
      </c>
      <c r="G1973" t="s">
        <v>91</v>
      </c>
    </row>
    <row r="1974" spans="1:7" ht="16.5" customHeight="1">
      <c r="A1974" s="9">
        <v>1991</v>
      </c>
      <c r="B1974" s="3">
        <v>15298</v>
      </c>
      <c r="C1974" s="3">
        <v>0</v>
      </c>
      <c r="D1974" s="3">
        <v>1991</v>
      </c>
      <c r="E1974" s="4" t="s">
        <v>4</v>
      </c>
      <c r="F1974" t="str">
        <f t="shared" si="30"/>
        <v>-</v>
      </c>
      <c r="G1974">
        <v>0</v>
      </c>
    </row>
    <row r="1975" spans="1:7" ht="16.5" customHeight="1">
      <c r="A1975" s="9">
        <v>1992</v>
      </c>
      <c r="B1975" s="3">
        <v>12810</v>
      </c>
      <c r="C1975" s="3">
        <v>2058191</v>
      </c>
      <c r="D1975" s="3">
        <v>1992</v>
      </c>
      <c r="E1975" s="4" t="s">
        <v>7</v>
      </c>
      <c r="F1975">
        <f t="shared" si="30"/>
        <v>3</v>
      </c>
      <c r="G1975">
        <v>4</v>
      </c>
    </row>
    <row r="1976" spans="1:7" ht="16.5" customHeight="1">
      <c r="A1976" s="9">
        <v>1993</v>
      </c>
      <c r="B1976" s="3">
        <v>15300</v>
      </c>
      <c r="C1976" s="3">
        <v>0</v>
      </c>
      <c r="D1976" s="3">
        <v>1993</v>
      </c>
      <c r="E1976" s="4" t="s">
        <v>6</v>
      </c>
      <c r="F1976">
        <f t="shared" si="30"/>
        <v>0</v>
      </c>
      <c r="G1976" t="s">
        <v>91</v>
      </c>
    </row>
    <row r="1977" spans="1:7" ht="16.5" customHeight="1">
      <c r="A1977" s="9">
        <v>1994</v>
      </c>
      <c r="B1977" s="3">
        <v>15299</v>
      </c>
      <c r="C1977" s="3">
        <v>0</v>
      </c>
      <c r="D1977" s="3">
        <v>1994</v>
      </c>
      <c r="E1977" s="4" t="s">
        <v>4</v>
      </c>
      <c r="F1977" t="str">
        <f t="shared" si="30"/>
        <v>-</v>
      </c>
      <c r="G1977">
        <v>2</v>
      </c>
    </row>
    <row r="1978" spans="1:7" ht="16.5" customHeight="1">
      <c r="A1978" s="9">
        <v>1995</v>
      </c>
      <c r="B1978" s="3">
        <v>15301</v>
      </c>
      <c r="C1978" s="3">
        <v>0</v>
      </c>
      <c r="D1978" s="3">
        <v>1995</v>
      </c>
      <c r="E1978" s="4" t="s">
        <v>6</v>
      </c>
      <c r="F1978">
        <f t="shared" si="30"/>
        <v>0</v>
      </c>
      <c r="G1978">
        <v>3</v>
      </c>
    </row>
    <row r="1979" spans="1:7" ht="16.5" customHeight="1">
      <c r="A1979" s="9">
        <v>1996</v>
      </c>
      <c r="B1979" s="3">
        <v>13452</v>
      </c>
      <c r="C1979" s="3">
        <v>2059481</v>
      </c>
      <c r="D1979" s="3">
        <v>1996</v>
      </c>
      <c r="E1979" s="4" t="s">
        <v>6</v>
      </c>
      <c r="F1979">
        <f t="shared" si="30"/>
        <v>0</v>
      </c>
      <c r="G1979">
        <v>0</v>
      </c>
    </row>
    <row r="1980" spans="1:7" ht="16.5" customHeight="1">
      <c r="A1980" s="9">
        <v>1997</v>
      </c>
      <c r="B1980" s="3">
        <v>15302</v>
      </c>
      <c r="C1980" s="3">
        <v>0</v>
      </c>
      <c r="D1980" s="3">
        <v>1997</v>
      </c>
      <c r="E1980" s="4" t="s">
        <v>6</v>
      </c>
      <c r="F1980">
        <f t="shared" si="30"/>
        <v>0</v>
      </c>
      <c r="G1980">
        <v>0</v>
      </c>
    </row>
    <row r="1981" spans="1:7" ht="16.5" customHeight="1">
      <c r="A1981" s="9">
        <v>1998</v>
      </c>
      <c r="B1981" s="3">
        <v>15303</v>
      </c>
      <c r="C1981" s="3">
        <v>0</v>
      </c>
      <c r="D1981" s="3">
        <v>1998</v>
      </c>
      <c r="E1981" s="4" t="s">
        <v>10</v>
      </c>
      <c r="F1981" t="str">
        <f t="shared" si="30"/>
        <v>-</v>
      </c>
      <c r="G1981">
        <v>0</v>
      </c>
    </row>
    <row r="1982" spans="1:7" ht="16.5" customHeight="1">
      <c r="A1982" s="9">
        <v>1999</v>
      </c>
      <c r="B1982" s="3">
        <v>15304</v>
      </c>
      <c r="C1982" s="3">
        <v>0</v>
      </c>
      <c r="D1982" s="3">
        <v>1999</v>
      </c>
      <c r="E1982" s="4" t="s">
        <v>4</v>
      </c>
      <c r="F1982" t="str">
        <f t="shared" si="30"/>
        <v>-</v>
      </c>
      <c r="G1982">
        <v>0</v>
      </c>
    </row>
    <row r="1983" spans="1:7" ht="16.5" customHeight="1">
      <c r="A1983" s="9">
        <v>2000</v>
      </c>
      <c r="B1983" s="3">
        <v>15305</v>
      </c>
      <c r="C1983" s="3">
        <v>0</v>
      </c>
      <c r="D1983" s="3">
        <v>2000</v>
      </c>
      <c r="E1983" s="4" t="s">
        <v>9</v>
      </c>
      <c r="F1983">
        <f t="shared" si="30"/>
        <v>4</v>
      </c>
      <c r="G1983">
        <v>4</v>
      </c>
    </row>
    <row r="1984" spans="1:7" ht="16.5" customHeight="1">
      <c r="A1984" s="9">
        <v>2001</v>
      </c>
      <c r="B1984" s="3">
        <v>15329</v>
      </c>
      <c r="C1984" s="3">
        <v>0</v>
      </c>
      <c r="D1984" s="3">
        <v>2001</v>
      </c>
      <c r="E1984" s="4" t="s">
        <v>6</v>
      </c>
      <c r="F1984">
        <f t="shared" si="30"/>
        <v>0</v>
      </c>
      <c r="G1984">
        <v>0</v>
      </c>
    </row>
    <row r="1985" spans="1:7" ht="16.5" customHeight="1">
      <c r="A1985" s="9">
        <v>2002</v>
      </c>
      <c r="B1985" s="3">
        <v>15330</v>
      </c>
      <c r="C1985" s="3">
        <v>0</v>
      </c>
      <c r="D1985" s="3">
        <v>2002</v>
      </c>
      <c r="E1985" s="4" t="s">
        <v>6</v>
      </c>
      <c r="F1985">
        <f t="shared" si="30"/>
        <v>0</v>
      </c>
      <c r="G1985">
        <v>3</v>
      </c>
    </row>
    <row r="1986" spans="1:7" ht="16.5" customHeight="1">
      <c r="A1986" s="9">
        <v>2003</v>
      </c>
      <c r="B1986" s="3">
        <v>12254</v>
      </c>
      <c r="C1986" s="3">
        <v>2058154</v>
      </c>
      <c r="D1986" s="3">
        <v>2003</v>
      </c>
      <c r="E1986" s="4" t="s">
        <v>6</v>
      </c>
      <c r="F1986">
        <f t="shared" ref="F1986:F2049" si="31">IF(E1986="L0",0,IF(E1986="L1",1,IF(E1986="L2",2,IF(E1986="L3",3,IF(E1986="L4",4,"-")))))</f>
        <v>0</v>
      </c>
      <c r="G1986">
        <v>1</v>
      </c>
    </row>
    <row r="1987" spans="1:7" ht="16.5" customHeight="1">
      <c r="A1987" s="9">
        <v>2004</v>
      </c>
      <c r="B1987" s="3">
        <v>15307</v>
      </c>
      <c r="C1987" s="3">
        <v>0</v>
      </c>
      <c r="D1987" s="3">
        <v>2004</v>
      </c>
      <c r="E1987" s="4" t="s">
        <v>8</v>
      </c>
      <c r="F1987">
        <f t="shared" si="31"/>
        <v>1</v>
      </c>
      <c r="G1987">
        <v>0</v>
      </c>
    </row>
    <row r="1988" spans="1:7" ht="16.5" customHeight="1">
      <c r="A1988" s="9">
        <v>2005</v>
      </c>
      <c r="B1988" s="3">
        <v>15306</v>
      </c>
      <c r="C1988" s="3">
        <v>0</v>
      </c>
      <c r="D1988" s="3">
        <v>2005</v>
      </c>
      <c r="E1988" s="4" t="s">
        <v>6</v>
      </c>
      <c r="F1988">
        <f t="shared" si="31"/>
        <v>0</v>
      </c>
      <c r="G1988">
        <v>0</v>
      </c>
    </row>
    <row r="1989" spans="1:7" ht="16.5" customHeight="1">
      <c r="A1989" s="9">
        <v>2006</v>
      </c>
      <c r="B1989" s="3">
        <v>13128</v>
      </c>
      <c r="C1989" s="3">
        <v>2059029</v>
      </c>
      <c r="D1989" s="3">
        <v>2006</v>
      </c>
      <c r="E1989" s="4" t="s">
        <v>4</v>
      </c>
      <c r="F1989" t="str">
        <f t="shared" si="31"/>
        <v>-</v>
      </c>
      <c r="G1989">
        <v>4</v>
      </c>
    </row>
    <row r="1990" spans="1:7" ht="16.5" customHeight="1">
      <c r="A1990" s="9">
        <v>2008</v>
      </c>
      <c r="B1990" s="3">
        <v>14256</v>
      </c>
      <c r="C1990" s="3">
        <v>2060158</v>
      </c>
      <c r="D1990" s="3">
        <v>2008</v>
      </c>
      <c r="E1990" s="4" t="s">
        <v>7</v>
      </c>
      <c r="F1990">
        <f t="shared" si="31"/>
        <v>3</v>
      </c>
      <c r="G1990" t="s">
        <v>91</v>
      </c>
    </row>
    <row r="1991" spans="1:7" ht="16.5" customHeight="1">
      <c r="A1991" s="9">
        <v>2011</v>
      </c>
      <c r="B1991" s="3">
        <v>15308</v>
      </c>
      <c r="C1991" s="3">
        <v>0</v>
      </c>
      <c r="D1991" s="3">
        <v>2011</v>
      </c>
      <c r="E1991" s="4" t="s">
        <v>9</v>
      </c>
      <c r="F1991">
        <f t="shared" si="31"/>
        <v>4</v>
      </c>
      <c r="G1991">
        <v>3</v>
      </c>
    </row>
    <row r="1992" spans="1:7" ht="16.5" customHeight="1">
      <c r="A1992" s="9">
        <v>2012</v>
      </c>
      <c r="B1992" s="3">
        <v>13495</v>
      </c>
      <c r="C1992" s="3">
        <v>2059537</v>
      </c>
      <c r="D1992" s="3">
        <v>2012</v>
      </c>
      <c r="E1992" s="4" t="s">
        <v>9</v>
      </c>
      <c r="F1992">
        <f t="shared" si="31"/>
        <v>4</v>
      </c>
      <c r="G1992">
        <v>0</v>
      </c>
    </row>
    <row r="1993" spans="1:7" ht="16.5" customHeight="1">
      <c r="A1993" s="9">
        <v>2013</v>
      </c>
      <c r="B1993" s="3">
        <v>15326</v>
      </c>
      <c r="C1993" s="3">
        <v>0</v>
      </c>
      <c r="D1993" s="3">
        <v>2013</v>
      </c>
      <c r="E1993" s="4" t="s">
        <v>6</v>
      </c>
      <c r="F1993">
        <f t="shared" si="31"/>
        <v>0</v>
      </c>
      <c r="G1993">
        <v>0</v>
      </c>
    </row>
    <row r="1994" spans="1:7" ht="16.5" customHeight="1">
      <c r="A1994" s="9">
        <v>2014</v>
      </c>
      <c r="B1994" s="3">
        <v>15327</v>
      </c>
      <c r="C1994" s="3">
        <v>0</v>
      </c>
      <c r="D1994" s="3">
        <v>2014</v>
      </c>
      <c r="E1994" s="4" t="s">
        <v>6</v>
      </c>
      <c r="F1994">
        <f t="shared" si="31"/>
        <v>0</v>
      </c>
      <c r="G1994">
        <v>1</v>
      </c>
    </row>
    <row r="1995" spans="1:7" ht="16.5" customHeight="1">
      <c r="A1995" s="9">
        <v>2015</v>
      </c>
      <c r="B1995" s="3">
        <v>15328</v>
      </c>
      <c r="C1995" s="3">
        <v>0</v>
      </c>
      <c r="D1995" s="3">
        <v>2015</v>
      </c>
      <c r="E1995" s="4" t="s">
        <v>6</v>
      </c>
      <c r="F1995">
        <f t="shared" si="31"/>
        <v>0</v>
      </c>
      <c r="G1995">
        <v>0</v>
      </c>
    </row>
    <row r="1996" spans="1:7" ht="16.5" customHeight="1">
      <c r="A1996" s="9">
        <v>2016</v>
      </c>
      <c r="B1996" s="3">
        <v>15103</v>
      </c>
      <c r="C1996" s="3">
        <v>10185</v>
      </c>
      <c r="D1996" s="3">
        <v>2016</v>
      </c>
      <c r="E1996" s="4" t="s">
        <v>6</v>
      </c>
      <c r="F1996">
        <f t="shared" si="31"/>
        <v>0</v>
      </c>
      <c r="G1996">
        <v>0</v>
      </c>
    </row>
    <row r="1997" spans="1:7" ht="16.5" customHeight="1">
      <c r="A1997" s="9">
        <v>2017</v>
      </c>
      <c r="B1997" s="3">
        <v>15104</v>
      </c>
      <c r="C1997" s="3">
        <v>10189</v>
      </c>
      <c r="D1997" s="3">
        <v>2017</v>
      </c>
      <c r="E1997" s="4" t="s">
        <v>6</v>
      </c>
      <c r="F1997">
        <f t="shared" si="31"/>
        <v>0</v>
      </c>
      <c r="G1997">
        <v>0</v>
      </c>
    </row>
    <row r="1998" spans="1:7" ht="16.5" customHeight="1">
      <c r="A1998" s="9">
        <v>2018</v>
      </c>
      <c r="B1998" s="3">
        <v>15105</v>
      </c>
      <c r="C1998" s="3">
        <v>10190</v>
      </c>
      <c r="D1998" s="3">
        <v>2018</v>
      </c>
      <c r="E1998" s="4" t="s">
        <v>6</v>
      </c>
      <c r="F1998">
        <f t="shared" si="31"/>
        <v>0</v>
      </c>
      <c r="G1998">
        <v>0</v>
      </c>
    </row>
    <row r="1999" spans="1:7" ht="16.5" customHeight="1">
      <c r="A1999" s="9">
        <v>2019</v>
      </c>
      <c r="B1999" s="3">
        <v>15106</v>
      </c>
      <c r="C1999" s="3">
        <v>10191</v>
      </c>
      <c r="D1999" s="3">
        <v>2019</v>
      </c>
      <c r="E1999" s="4" t="s">
        <v>6</v>
      </c>
      <c r="F1999">
        <f t="shared" si="31"/>
        <v>0</v>
      </c>
      <c r="G1999">
        <v>2</v>
      </c>
    </row>
    <row r="2000" spans="1:7" ht="16.5" customHeight="1">
      <c r="A2000" s="9">
        <v>2020</v>
      </c>
      <c r="B2000" s="3">
        <v>15107</v>
      </c>
      <c r="C2000" s="3">
        <v>10194</v>
      </c>
      <c r="D2000" s="3">
        <v>2020</v>
      </c>
      <c r="E2000" s="4" t="s">
        <v>6</v>
      </c>
      <c r="F2000">
        <f t="shared" si="31"/>
        <v>0</v>
      </c>
      <c r="G2000" t="s">
        <v>91</v>
      </c>
    </row>
    <row r="2001" spans="1:7" ht="16.5" customHeight="1">
      <c r="A2001" s="9">
        <v>2021</v>
      </c>
      <c r="B2001" s="3">
        <v>15108</v>
      </c>
      <c r="C2001" s="3">
        <v>10192</v>
      </c>
      <c r="D2001" s="3">
        <v>2021</v>
      </c>
      <c r="E2001" s="4" t="s">
        <v>6</v>
      </c>
      <c r="F2001">
        <f t="shared" si="31"/>
        <v>0</v>
      </c>
      <c r="G2001">
        <v>0</v>
      </c>
    </row>
    <row r="2002" spans="1:7" ht="16.5" customHeight="1">
      <c r="A2002" s="9">
        <v>2022</v>
      </c>
      <c r="B2002" s="3">
        <v>15109</v>
      </c>
      <c r="C2002" s="3">
        <v>10193</v>
      </c>
      <c r="D2002" s="3">
        <v>2022</v>
      </c>
      <c r="E2002" s="4" t="s">
        <v>6</v>
      </c>
      <c r="F2002">
        <f t="shared" si="31"/>
        <v>0</v>
      </c>
      <c r="G2002">
        <v>0</v>
      </c>
    </row>
    <row r="2003" spans="1:7" ht="16.5" customHeight="1">
      <c r="A2003" s="9">
        <v>2023</v>
      </c>
      <c r="B2003" s="3">
        <v>15110</v>
      </c>
      <c r="C2003" s="3">
        <v>10188</v>
      </c>
      <c r="D2003" s="3">
        <v>2023</v>
      </c>
      <c r="E2003" s="4" t="s">
        <v>6</v>
      </c>
      <c r="F2003">
        <f t="shared" si="31"/>
        <v>0</v>
      </c>
      <c r="G2003">
        <v>0</v>
      </c>
    </row>
    <row r="2004" spans="1:7" ht="16.5" customHeight="1">
      <c r="A2004" s="9">
        <v>2024</v>
      </c>
      <c r="B2004" s="3">
        <v>15111</v>
      </c>
      <c r="C2004" s="3">
        <v>10187</v>
      </c>
      <c r="D2004" s="3">
        <v>2024</v>
      </c>
      <c r="E2004" s="4" t="s">
        <v>6</v>
      </c>
      <c r="F2004">
        <f t="shared" si="31"/>
        <v>0</v>
      </c>
      <c r="G2004">
        <v>2</v>
      </c>
    </row>
    <row r="2005" spans="1:7" ht="16.5" customHeight="1">
      <c r="A2005" s="9">
        <v>2025</v>
      </c>
      <c r="B2005" s="3">
        <v>15112</v>
      </c>
      <c r="C2005" s="3">
        <v>10186</v>
      </c>
      <c r="D2005" s="3">
        <v>2025</v>
      </c>
      <c r="E2005" s="4" t="s">
        <v>6</v>
      </c>
      <c r="F2005">
        <f t="shared" si="31"/>
        <v>0</v>
      </c>
      <c r="G2005">
        <v>2</v>
      </c>
    </row>
    <row r="2006" spans="1:7" ht="16.5" customHeight="1">
      <c r="A2006" s="9">
        <v>2026</v>
      </c>
      <c r="B2006" s="3">
        <v>15113</v>
      </c>
      <c r="C2006" s="3">
        <v>10195</v>
      </c>
      <c r="D2006" s="3">
        <v>2026</v>
      </c>
      <c r="E2006" s="4" t="s">
        <v>6</v>
      </c>
      <c r="F2006">
        <f t="shared" si="31"/>
        <v>0</v>
      </c>
      <c r="G2006">
        <v>2</v>
      </c>
    </row>
    <row r="2007" spans="1:7" ht="16.5" customHeight="1">
      <c r="A2007" s="9">
        <v>2027</v>
      </c>
      <c r="B2007" s="3">
        <v>15309</v>
      </c>
      <c r="C2007" s="3">
        <v>0</v>
      </c>
      <c r="D2007" s="3">
        <v>2027</v>
      </c>
      <c r="E2007" s="4" t="s">
        <v>8</v>
      </c>
      <c r="F2007">
        <f t="shared" si="31"/>
        <v>1</v>
      </c>
      <c r="G2007">
        <v>0</v>
      </c>
    </row>
    <row r="2008" spans="1:7" ht="16.5" customHeight="1">
      <c r="A2008" s="9">
        <v>2028</v>
      </c>
      <c r="B2008" s="3">
        <v>15311</v>
      </c>
      <c r="C2008" s="3">
        <v>0</v>
      </c>
      <c r="D2008" s="3">
        <v>2028</v>
      </c>
      <c r="E2008" s="4" t="s">
        <v>7</v>
      </c>
      <c r="F2008">
        <f t="shared" si="31"/>
        <v>3</v>
      </c>
      <c r="G2008">
        <v>0</v>
      </c>
    </row>
    <row r="2009" spans="1:7" ht="16.5" customHeight="1">
      <c r="A2009" s="9">
        <v>2029</v>
      </c>
      <c r="B2009" s="3">
        <v>15310</v>
      </c>
      <c r="C2009" s="3">
        <v>0</v>
      </c>
      <c r="D2009" s="3">
        <v>2029</v>
      </c>
      <c r="E2009" s="4" t="s">
        <v>4</v>
      </c>
      <c r="F2009" t="str">
        <f t="shared" si="31"/>
        <v>-</v>
      </c>
      <c r="G2009">
        <v>0</v>
      </c>
    </row>
    <row r="2010" spans="1:7" ht="16.5" customHeight="1">
      <c r="A2010" s="9">
        <v>2031</v>
      </c>
      <c r="B2010" s="3">
        <v>15312</v>
      </c>
      <c r="C2010" s="3">
        <v>0</v>
      </c>
      <c r="D2010" s="3">
        <v>2031</v>
      </c>
      <c r="E2010" s="4" t="s">
        <v>4</v>
      </c>
      <c r="F2010" t="str">
        <f t="shared" si="31"/>
        <v>-</v>
      </c>
      <c r="G2010" t="s">
        <v>91</v>
      </c>
    </row>
    <row r="2011" spans="1:7" ht="16.5" customHeight="1">
      <c r="A2011" s="9">
        <v>2032</v>
      </c>
      <c r="B2011" s="3">
        <v>12687</v>
      </c>
      <c r="C2011" s="3">
        <v>2058265</v>
      </c>
      <c r="D2011" s="3">
        <v>2032</v>
      </c>
      <c r="E2011" s="4" t="s">
        <v>9</v>
      </c>
      <c r="F2011">
        <f t="shared" si="31"/>
        <v>4</v>
      </c>
      <c r="G2011">
        <v>0</v>
      </c>
    </row>
    <row r="2012" spans="1:7" ht="16.5" customHeight="1">
      <c r="A2012" s="9">
        <v>2033</v>
      </c>
      <c r="B2012" s="3">
        <v>13413</v>
      </c>
      <c r="C2012" s="3">
        <v>2059431</v>
      </c>
      <c r="D2012" s="3">
        <v>2033</v>
      </c>
      <c r="E2012" s="4" t="s">
        <v>6</v>
      </c>
      <c r="F2012">
        <f t="shared" si="31"/>
        <v>0</v>
      </c>
      <c r="G2012">
        <v>0</v>
      </c>
    </row>
    <row r="2013" spans="1:7" ht="16.5" customHeight="1">
      <c r="A2013" s="9">
        <v>2034</v>
      </c>
      <c r="B2013" s="3">
        <v>12685</v>
      </c>
      <c r="C2013" s="3">
        <v>2058271</v>
      </c>
      <c r="D2013" s="3">
        <v>2034</v>
      </c>
      <c r="E2013" s="4" t="s">
        <v>9</v>
      </c>
      <c r="F2013">
        <f t="shared" si="31"/>
        <v>4</v>
      </c>
      <c r="G2013">
        <v>0</v>
      </c>
    </row>
    <row r="2014" spans="1:7" ht="16.5" customHeight="1">
      <c r="A2014" s="9">
        <v>2035</v>
      </c>
      <c r="B2014" s="3">
        <v>12695</v>
      </c>
      <c r="C2014" s="3">
        <v>2058274</v>
      </c>
      <c r="D2014" s="3">
        <v>2035</v>
      </c>
      <c r="E2014" s="4" t="s">
        <v>6</v>
      </c>
      <c r="F2014">
        <f t="shared" si="31"/>
        <v>0</v>
      </c>
      <c r="G2014">
        <v>2</v>
      </c>
    </row>
    <row r="2015" spans="1:7" ht="16.5" customHeight="1">
      <c r="A2015" s="9">
        <v>2036</v>
      </c>
      <c r="B2015" s="3">
        <v>13032</v>
      </c>
      <c r="C2015" s="3">
        <v>2058452</v>
      </c>
      <c r="D2015" s="3">
        <v>2036</v>
      </c>
      <c r="E2015" s="4" t="s">
        <v>4</v>
      </c>
      <c r="F2015" t="str">
        <f t="shared" si="31"/>
        <v>-</v>
      </c>
      <c r="G2015">
        <v>0</v>
      </c>
    </row>
    <row r="2016" spans="1:7" ht="16.5" customHeight="1">
      <c r="A2016" s="9">
        <v>2037</v>
      </c>
      <c r="B2016" s="3">
        <v>13450</v>
      </c>
      <c r="C2016" s="3">
        <v>2059482</v>
      </c>
      <c r="D2016" s="3">
        <v>2037</v>
      </c>
      <c r="E2016" s="4" t="s">
        <v>7</v>
      </c>
      <c r="F2016">
        <f t="shared" si="31"/>
        <v>3</v>
      </c>
      <c r="G2016">
        <v>0</v>
      </c>
    </row>
    <row r="2017" spans="1:7" ht="16.5" customHeight="1">
      <c r="A2017" s="9">
        <v>2038</v>
      </c>
      <c r="B2017" s="3">
        <v>13956</v>
      </c>
      <c r="C2017" s="3">
        <v>2060156</v>
      </c>
      <c r="D2017" s="3">
        <v>2038</v>
      </c>
      <c r="E2017" s="4" t="s">
        <v>5</v>
      </c>
      <c r="F2017">
        <f t="shared" si="31"/>
        <v>2</v>
      </c>
      <c r="G2017">
        <v>0</v>
      </c>
    </row>
    <row r="2018" spans="1:7" ht="16.5" customHeight="1">
      <c r="A2018" s="9">
        <v>2039</v>
      </c>
      <c r="B2018" s="3">
        <v>12703</v>
      </c>
      <c r="C2018" s="3">
        <v>2058296</v>
      </c>
      <c r="D2018" s="3">
        <v>2039</v>
      </c>
      <c r="E2018" s="4" t="s">
        <v>7</v>
      </c>
      <c r="F2018">
        <f t="shared" si="31"/>
        <v>3</v>
      </c>
      <c r="G2018">
        <v>0</v>
      </c>
    </row>
    <row r="2019" spans="1:7" ht="16.5" customHeight="1">
      <c r="A2019" s="9">
        <v>2040</v>
      </c>
      <c r="B2019" s="3">
        <v>12421</v>
      </c>
      <c r="C2019" s="3">
        <v>2058300</v>
      </c>
      <c r="D2019" s="3">
        <v>2040</v>
      </c>
      <c r="E2019" s="4" t="s">
        <v>4</v>
      </c>
      <c r="F2019" t="str">
        <f t="shared" si="31"/>
        <v>-</v>
      </c>
      <c r="G2019">
        <v>0</v>
      </c>
    </row>
    <row r="2020" spans="1:7" ht="16.5" customHeight="1">
      <c r="A2020" s="9">
        <v>2041</v>
      </c>
      <c r="B2020" s="3">
        <v>12752</v>
      </c>
      <c r="C2020" s="3">
        <v>2058713</v>
      </c>
      <c r="D2020" s="3">
        <v>2041</v>
      </c>
      <c r="E2020" s="4" t="s">
        <v>6</v>
      </c>
      <c r="F2020">
        <f t="shared" si="31"/>
        <v>0</v>
      </c>
      <c r="G2020">
        <v>0</v>
      </c>
    </row>
    <row r="2021" spans="1:7" ht="16.5" customHeight="1">
      <c r="A2021" s="9">
        <v>2042</v>
      </c>
      <c r="B2021" s="3">
        <v>15313</v>
      </c>
      <c r="C2021" s="3">
        <v>0</v>
      </c>
      <c r="D2021" s="3">
        <v>2042</v>
      </c>
      <c r="E2021" s="4" t="s">
        <v>9</v>
      </c>
      <c r="F2021">
        <f t="shared" si="31"/>
        <v>4</v>
      </c>
      <c r="G2021">
        <v>4</v>
      </c>
    </row>
    <row r="2022" spans="1:7" ht="16.5" customHeight="1">
      <c r="A2022" s="9">
        <v>2043</v>
      </c>
      <c r="B2022" s="3">
        <v>13434</v>
      </c>
      <c r="C2022" s="3">
        <v>2059459</v>
      </c>
      <c r="D2022" s="3">
        <v>2043</v>
      </c>
      <c r="E2022" s="4" t="s">
        <v>8</v>
      </c>
      <c r="F2022">
        <f t="shared" si="31"/>
        <v>1</v>
      </c>
      <c r="G2022">
        <v>1</v>
      </c>
    </row>
    <row r="2023" spans="1:7" ht="16.5" customHeight="1">
      <c r="A2023" s="9">
        <v>2044</v>
      </c>
      <c r="B2023" s="3">
        <v>15314</v>
      </c>
      <c r="C2023" s="3">
        <v>0</v>
      </c>
      <c r="D2023" s="3">
        <v>2044</v>
      </c>
      <c r="E2023" s="4" t="s">
        <v>6</v>
      </c>
      <c r="F2023">
        <f t="shared" si="31"/>
        <v>0</v>
      </c>
      <c r="G2023">
        <v>0</v>
      </c>
    </row>
    <row r="2024" spans="1:7" ht="16.5" customHeight="1">
      <c r="A2024" s="9">
        <v>2046</v>
      </c>
      <c r="B2024" s="3">
        <v>13950</v>
      </c>
      <c r="C2024" s="3">
        <v>2060151</v>
      </c>
      <c r="D2024" s="3">
        <v>2046</v>
      </c>
      <c r="E2024" s="4" t="s">
        <v>5</v>
      </c>
      <c r="F2024">
        <f t="shared" si="31"/>
        <v>2</v>
      </c>
      <c r="G2024">
        <v>0</v>
      </c>
    </row>
    <row r="2025" spans="1:7" ht="16.5" customHeight="1">
      <c r="A2025" s="9">
        <v>2047</v>
      </c>
      <c r="B2025" s="3">
        <v>15315</v>
      </c>
      <c r="C2025" s="3">
        <v>0</v>
      </c>
      <c r="D2025" s="3">
        <v>2047</v>
      </c>
      <c r="E2025" s="4" t="s">
        <v>8</v>
      </c>
      <c r="F2025">
        <f t="shared" si="31"/>
        <v>1</v>
      </c>
      <c r="G2025">
        <v>0</v>
      </c>
    </row>
    <row r="2026" spans="1:7" ht="16.5" customHeight="1">
      <c r="A2026" s="9">
        <v>2048</v>
      </c>
      <c r="B2026" s="3">
        <v>15120</v>
      </c>
      <c r="C2026" s="3">
        <v>43891</v>
      </c>
      <c r="D2026" s="3">
        <v>2048</v>
      </c>
      <c r="E2026" s="4" t="s">
        <v>6</v>
      </c>
      <c r="F2026">
        <f t="shared" si="31"/>
        <v>0</v>
      </c>
      <c r="G2026">
        <v>0</v>
      </c>
    </row>
    <row r="2027" spans="1:7" ht="16.5" customHeight="1">
      <c r="A2027" s="9">
        <v>2049</v>
      </c>
      <c r="B2027" s="3">
        <v>15316</v>
      </c>
      <c r="C2027" s="3">
        <v>0</v>
      </c>
      <c r="D2027" s="3">
        <v>2049</v>
      </c>
      <c r="E2027" s="4" t="s">
        <v>9</v>
      </c>
      <c r="F2027">
        <f t="shared" si="31"/>
        <v>4</v>
      </c>
      <c r="G2027">
        <v>0</v>
      </c>
    </row>
    <row r="2028" spans="1:7" ht="16.5" customHeight="1">
      <c r="A2028" s="9">
        <v>2050</v>
      </c>
      <c r="B2028" s="3">
        <v>15317</v>
      </c>
      <c r="C2028" s="3">
        <v>0</v>
      </c>
      <c r="D2028" s="3">
        <v>2050</v>
      </c>
      <c r="E2028" s="4" t="s">
        <v>6</v>
      </c>
      <c r="F2028">
        <f t="shared" si="31"/>
        <v>0</v>
      </c>
      <c r="G2028">
        <v>0</v>
      </c>
    </row>
    <row r="2029" spans="1:7" ht="16.5" customHeight="1">
      <c r="A2029" s="9">
        <v>2051</v>
      </c>
      <c r="B2029" s="3">
        <v>15318</v>
      </c>
      <c r="C2029" s="3">
        <v>0</v>
      </c>
      <c r="D2029" s="3">
        <v>2051</v>
      </c>
      <c r="E2029" s="4" t="s">
        <v>5</v>
      </c>
      <c r="F2029">
        <f t="shared" si="31"/>
        <v>2</v>
      </c>
      <c r="G2029">
        <v>0</v>
      </c>
    </row>
    <row r="2030" spans="1:7" ht="16.5" customHeight="1">
      <c r="A2030" s="9">
        <v>2052</v>
      </c>
      <c r="B2030" s="3">
        <v>15319</v>
      </c>
      <c r="C2030" s="3">
        <v>0</v>
      </c>
      <c r="D2030" s="3">
        <v>2052</v>
      </c>
      <c r="E2030" s="4" t="s">
        <v>6</v>
      </c>
      <c r="F2030">
        <f t="shared" si="31"/>
        <v>0</v>
      </c>
      <c r="G2030" t="s">
        <v>91</v>
      </c>
    </row>
    <row r="2031" spans="1:7" ht="16.5" customHeight="1">
      <c r="A2031" s="9">
        <v>2053</v>
      </c>
      <c r="B2031" s="3">
        <v>15320</v>
      </c>
      <c r="C2031" s="3">
        <v>0</v>
      </c>
      <c r="D2031" s="3">
        <v>2053</v>
      </c>
      <c r="E2031" s="4" t="s">
        <v>6</v>
      </c>
      <c r="F2031">
        <f t="shared" si="31"/>
        <v>0</v>
      </c>
      <c r="G2031">
        <v>3</v>
      </c>
    </row>
    <row r="2032" spans="1:7" ht="16.5" customHeight="1">
      <c r="A2032" s="9">
        <v>2054</v>
      </c>
      <c r="B2032" s="3">
        <v>15321</v>
      </c>
      <c r="C2032" s="3">
        <v>0</v>
      </c>
      <c r="D2032" s="3">
        <v>2054</v>
      </c>
      <c r="E2032" s="4" t="s">
        <v>5</v>
      </c>
      <c r="F2032">
        <f t="shared" si="31"/>
        <v>2</v>
      </c>
      <c r="G2032">
        <v>0</v>
      </c>
    </row>
    <row r="2033" spans="1:7" ht="16.5" customHeight="1">
      <c r="A2033" s="9">
        <v>2058</v>
      </c>
      <c r="B2033" s="3">
        <v>15331</v>
      </c>
      <c r="C2033" s="3">
        <v>0</v>
      </c>
      <c r="D2033" s="3">
        <v>2058</v>
      </c>
      <c r="E2033" s="4" t="s">
        <v>7</v>
      </c>
      <c r="F2033">
        <f t="shared" si="31"/>
        <v>3</v>
      </c>
      <c r="G2033">
        <v>3</v>
      </c>
    </row>
    <row r="2034" spans="1:7" ht="16.5" customHeight="1">
      <c r="A2034" s="9">
        <v>2059</v>
      </c>
      <c r="B2034" s="3">
        <v>15332</v>
      </c>
      <c r="C2034" s="3">
        <v>0</v>
      </c>
      <c r="D2034" s="3">
        <v>2059</v>
      </c>
      <c r="E2034" s="4" t="s">
        <v>6</v>
      </c>
      <c r="F2034">
        <f t="shared" si="31"/>
        <v>0</v>
      </c>
      <c r="G2034">
        <v>0</v>
      </c>
    </row>
    <row r="2035" spans="1:7" ht="16.5" customHeight="1">
      <c r="A2035" s="9">
        <v>2061</v>
      </c>
      <c r="B2035" s="3">
        <v>15322</v>
      </c>
      <c r="C2035" s="3">
        <v>0</v>
      </c>
      <c r="D2035" s="3">
        <v>2061</v>
      </c>
      <c r="E2035" s="4" t="s">
        <v>6</v>
      </c>
      <c r="F2035">
        <f t="shared" si="31"/>
        <v>0</v>
      </c>
      <c r="G2035">
        <v>0</v>
      </c>
    </row>
    <row r="2036" spans="1:7" ht="16.5" customHeight="1">
      <c r="A2036" s="9">
        <v>2062</v>
      </c>
      <c r="B2036" s="3">
        <v>15340</v>
      </c>
      <c r="C2036" s="3">
        <v>0</v>
      </c>
      <c r="D2036" s="3">
        <v>2062</v>
      </c>
      <c r="E2036" s="4" t="s">
        <v>6</v>
      </c>
      <c r="F2036">
        <f t="shared" si="31"/>
        <v>0</v>
      </c>
      <c r="G2036">
        <v>1</v>
      </c>
    </row>
    <row r="2037" spans="1:7" ht="16.5" customHeight="1">
      <c r="A2037" s="9">
        <v>2063</v>
      </c>
      <c r="B2037" s="3">
        <v>15323</v>
      </c>
      <c r="C2037" s="3">
        <v>0</v>
      </c>
      <c r="D2037" s="3">
        <v>2063</v>
      </c>
      <c r="E2037" s="4" t="s">
        <v>6</v>
      </c>
      <c r="F2037">
        <f t="shared" si="31"/>
        <v>0</v>
      </c>
      <c r="G2037">
        <v>0</v>
      </c>
    </row>
    <row r="2038" spans="1:7" ht="16.5" customHeight="1">
      <c r="A2038" s="9">
        <v>2064</v>
      </c>
      <c r="B2038" s="3">
        <v>15324</v>
      </c>
      <c r="C2038" s="3">
        <v>0</v>
      </c>
      <c r="D2038" s="3">
        <v>2064</v>
      </c>
      <c r="E2038" s="4" t="s">
        <v>9</v>
      </c>
      <c r="F2038">
        <f t="shared" si="31"/>
        <v>4</v>
      </c>
      <c r="G2038">
        <v>0</v>
      </c>
    </row>
    <row r="2039" spans="1:7" ht="16.5" customHeight="1">
      <c r="A2039" s="9">
        <v>2065</v>
      </c>
      <c r="B2039" s="3">
        <v>15341</v>
      </c>
      <c r="C2039" s="3">
        <v>0</v>
      </c>
      <c r="D2039" s="3">
        <v>2065</v>
      </c>
      <c r="E2039" s="4" t="s">
        <v>4</v>
      </c>
      <c r="F2039" t="str">
        <f t="shared" si="31"/>
        <v>-</v>
      </c>
      <c r="G2039">
        <v>0</v>
      </c>
    </row>
    <row r="2040" spans="1:7" ht="16.5" customHeight="1">
      <c r="A2040" s="9">
        <v>2066</v>
      </c>
      <c r="B2040" s="3">
        <v>15121</v>
      </c>
      <c r="C2040" s="3">
        <v>2058792</v>
      </c>
      <c r="D2040" s="3">
        <v>2066</v>
      </c>
      <c r="E2040" s="4" t="s">
        <v>6</v>
      </c>
      <c r="F2040">
        <f t="shared" si="31"/>
        <v>0</v>
      </c>
      <c r="G2040">
        <v>4</v>
      </c>
    </row>
    <row r="2041" spans="1:7" ht="16.5" customHeight="1">
      <c r="A2041" s="9">
        <v>2067</v>
      </c>
      <c r="B2041" s="3">
        <v>15122</v>
      </c>
      <c r="C2041" s="3">
        <v>2059285</v>
      </c>
      <c r="D2041" s="3">
        <v>2067</v>
      </c>
      <c r="E2041" s="4" t="s">
        <v>6</v>
      </c>
      <c r="F2041">
        <f t="shared" si="31"/>
        <v>0</v>
      </c>
      <c r="G2041">
        <v>0</v>
      </c>
    </row>
    <row r="2042" spans="1:7" ht="16.5" customHeight="1">
      <c r="A2042" s="9" t="s">
        <v>62</v>
      </c>
      <c r="B2042" s="3">
        <v>14736</v>
      </c>
      <c r="C2042" s="3">
        <v>2059629</v>
      </c>
      <c r="D2042" s="4" t="s">
        <v>23</v>
      </c>
      <c r="E2042" s="4" t="s">
        <v>5</v>
      </c>
      <c r="F2042">
        <f t="shared" si="31"/>
        <v>2</v>
      </c>
      <c r="G2042">
        <v>0</v>
      </c>
    </row>
    <row r="2043" spans="1:7" ht="16.5" customHeight="1">
      <c r="A2043" s="9" t="s">
        <v>88</v>
      </c>
      <c r="B2043" s="3">
        <v>14269</v>
      </c>
      <c r="C2043" s="3">
        <v>2060449</v>
      </c>
      <c r="D2043" s="4" t="s">
        <v>49</v>
      </c>
      <c r="E2043" s="4" t="s">
        <v>9</v>
      </c>
      <c r="F2043">
        <f t="shared" si="31"/>
        <v>4</v>
      </c>
      <c r="G2043">
        <v>0</v>
      </c>
    </row>
    <row r="2044" spans="1:7" ht="16.5" customHeight="1">
      <c r="A2044" s="9" t="s">
        <v>66</v>
      </c>
      <c r="B2044" s="3">
        <v>13661</v>
      </c>
      <c r="C2044" s="3">
        <v>2059757</v>
      </c>
      <c r="D2044" s="4" t="s">
        <v>27</v>
      </c>
      <c r="E2044" s="4" t="s">
        <v>8</v>
      </c>
      <c r="F2044">
        <f t="shared" si="31"/>
        <v>1</v>
      </c>
      <c r="G2044">
        <v>1</v>
      </c>
    </row>
    <row r="2045" spans="1:7" ht="16.5" customHeight="1">
      <c r="A2045" s="9" t="s">
        <v>80</v>
      </c>
      <c r="B2045" s="3">
        <v>13908</v>
      </c>
      <c r="C2045" s="3">
        <v>2060109</v>
      </c>
      <c r="D2045" s="4" t="s">
        <v>41</v>
      </c>
      <c r="E2045" s="4" t="s">
        <v>6</v>
      </c>
      <c r="F2045">
        <f t="shared" si="31"/>
        <v>0</v>
      </c>
      <c r="G2045">
        <v>0</v>
      </c>
    </row>
    <row r="2046" spans="1:7" ht="16.5" customHeight="1">
      <c r="A2046" s="9" t="s">
        <v>54</v>
      </c>
      <c r="B2046" s="3">
        <v>12309</v>
      </c>
      <c r="C2046" s="3">
        <v>2058096</v>
      </c>
      <c r="D2046" s="4" t="s">
        <v>15</v>
      </c>
      <c r="E2046" s="4" t="s">
        <v>4</v>
      </c>
      <c r="F2046" t="str">
        <f t="shared" si="31"/>
        <v>-</v>
      </c>
      <c r="G2046">
        <v>3</v>
      </c>
    </row>
    <row r="2047" spans="1:7" ht="16.5" customHeight="1">
      <c r="A2047" s="9" t="s">
        <v>53</v>
      </c>
      <c r="B2047" s="3">
        <v>13298</v>
      </c>
      <c r="C2047" s="3">
        <v>2058089</v>
      </c>
      <c r="D2047" s="4" t="s">
        <v>14</v>
      </c>
      <c r="E2047" s="4" t="s">
        <v>8</v>
      </c>
      <c r="F2047">
        <f t="shared" si="31"/>
        <v>1</v>
      </c>
      <c r="G2047">
        <v>3</v>
      </c>
    </row>
    <row r="2048" spans="1:7" ht="16.5" customHeight="1">
      <c r="A2048" s="9" t="s">
        <v>58</v>
      </c>
      <c r="B2048" s="3">
        <v>12451</v>
      </c>
      <c r="C2048" s="3">
        <v>2058398</v>
      </c>
      <c r="D2048" s="4" t="s">
        <v>19</v>
      </c>
      <c r="E2048" s="4" t="s">
        <v>10</v>
      </c>
      <c r="F2048" t="str">
        <f t="shared" si="31"/>
        <v>-</v>
      </c>
      <c r="G2048">
        <v>3</v>
      </c>
    </row>
    <row r="2049" spans="1:7" ht="16.5" customHeight="1">
      <c r="A2049" s="9" t="s">
        <v>57</v>
      </c>
      <c r="B2049" s="3">
        <v>12428</v>
      </c>
      <c r="C2049" s="3">
        <v>2058365</v>
      </c>
      <c r="D2049" s="4" t="s">
        <v>18</v>
      </c>
      <c r="E2049" s="4" t="s">
        <v>5</v>
      </c>
      <c r="F2049">
        <f t="shared" si="31"/>
        <v>2</v>
      </c>
      <c r="G2049">
        <v>0</v>
      </c>
    </row>
    <row r="2050" spans="1:7" ht="16.5" customHeight="1">
      <c r="A2050" s="9" t="s">
        <v>59</v>
      </c>
      <c r="B2050" s="3">
        <v>12483</v>
      </c>
      <c r="C2050" s="3">
        <v>2058467</v>
      </c>
      <c r="D2050" s="4" t="s">
        <v>20</v>
      </c>
      <c r="E2050" s="4" t="s">
        <v>6</v>
      </c>
      <c r="F2050">
        <f t="shared" ref="F2050:F2082" si="32">IF(E2050="L0",0,IF(E2050="L1",1,IF(E2050="L2",2,IF(E2050="L3",3,IF(E2050="L4",4,"-")))))</f>
        <v>0</v>
      </c>
      <c r="G2050">
        <v>0</v>
      </c>
    </row>
    <row r="2051" spans="1:7" ht="16.5" customHeight="1">
      <c r="A2051" s="9" t="s">
        <v>52</v>
      </c>
      <c r="B2051" s="3">
        <v>12613</v>
      </c>
      <c r="C2051" s="3">
        <v>2058085</v>
      </c>
      <c r="D2051" s="4" t="s">
        <v>13</v>
      </c>
      <c r="E2051" s="4" t="s">
        <v>8</v>
      </c>
      <c r="F2051">
        <f t="shared" si="32"/>
        <v>1</v>
      </c>
      <c r="G2051">
        <v>0</v>
      </c>
    </row>
    <row r="2052" spans="1:7" ht="16.5" customHeight="1">
      <c r="A2052" s="9" t="s">
        <v>56</v>
      </c>
      <c r="B2052" s="3">
        <v>14347</v>
      </c>
      <c r="C2052" s="3">
        <v>2058345</v>
      </c>
      <c r="D2052" s="4" t="s">
        <v>17</v>
      </c>
      <c r="E2052" s="4" t="s">
        <v>4</v>
      </c>
      <c r="F2052" t="str">
        <f t="shared" si="32"/>
        <v>-</v>
      </c>
      <c r="G2052">
        <v>0</v>
      </c>
    </row>
    <row r="2053" spans="1:7" ht="16.5" customHeight="1">
      <c r="A2053" s="9" t="s">
        <v>55</v>
      </c>
      <c r="B2053" s="3">
        <v>12339</v>
      </c>
      <c r="C2053" s="3">
        <v>2058138</v>
      </c>
      <c r="D2053" s="4" t="s">
        <v>16</v>
      </c>
      <c r="E2053" s="4" t="s">
        <v>9</v>
      </c>
      <c r="F2053">
        <f t="shared" si="32"/>
        <v>4</v>
      </c>
      <c r="G2053">
        <v>1</v>
      </c>
    </row>
    <row r="2054" spans="1:7" ht="16.5" customHeight="1">
      <c r="A2054" s="9" t="s">
        <v>60</v>
      </c>
      <c r="B2054" s="3">
        <v>12522</v>
      </c>
      <c r="C2054" s="3">
        <v>2058505</v>
      </c>
      <c r="D2054" s="4" t="s">
        <v>21</v>
      </c>
      <c r="E2054" s="4" t="s">
        <v>6</v>
      </c>
      <c r="F2054">
        <f t="shared" si="32"/>
        <v>0</v>
      </c>
      <c r="G2054">
        <v>3</v>
      </c>
    </row>
    <row r="2055" spans="1:7" ht="16.5" customHeight="1">
      <c r="A2055" s="9" t="s">
        <v>61</v>
      </c>
      <c r="B2055" s="3">
        <v>13056</v>
      </c>
      <c r="C2055" s="3">
        <v>2058966</v>
      </c>
      <c r="D2055" s="4" t="s">
        <v>22</v>
      </c>
      <c r="E2055" s="4" t="s">
        <v>6</v>
      </c>
      <c r="F2055">
        <f t="shared" si="32"/>
        <v>0</v>
      </c>
      <c r="G2055">
        <v>4</v>
      </c>
    </row>
    <row r="2056" spans="1:7" ht="16.5" customHeight="1">
      <c r="A2056" s="9" t="s">
        <v>64</v>
      </c>
      <c r="B2056" s="3">
        <v>14649</v>
      </c>
      <c r="C2056" s="3">
        <v>2059637</v>
      </c>
      <c r="D2056" s="4" t="s">
        <v>25</v>
      </c>
      <c r="E2056" s="4" t="s">
        <v>6</v>
      </c>
      <c r="F2056">
        <f t="shared" si="32"/>
        <v>0</v>
      </c>
      <c r="G2056" t="s">
        <v>91</v>
      </c>
    </row>
    <row r="2057" spans="1:7" ht="16.5" customHeight="1">
      <c r="A2057" s="9" t="s">
        <v>82</v>
      </c>
      <c r="B2057" s="3">
        <v>14049</v>
      </c>
      <c r="C2057" s="3">
        <v>2060251</v>
      </c>
      <c r="D2057" s="4" t="s">
        <v>43</v>
      </c>
      <c r="E2057" s="4" t="s">
        <v>6</v>
      </c>
      <c r="F2057">
        <f t="shared" si="32"/>
        <v>0</v>
      </c>
      <c r="G2057">
        <v>0</v>
      </c>
    </row>
    <row r="2058" spans="1:7" ht="16.5" customHeight="1">
      <c r="A2058" s="9" t="s">
        <v>70</v>
      </c>
      <c r="B2058" s="3">
        <v>13691</v>
      </c>
      <c r="C2058" s="3">
        <v>2059806</v>
      </c>
      <c r="D2058" s="4" t="s">
        <v>31</v>
      </c>
      <c r="E2058" s="4" t="s">
        <v>7</v>
      </c>
      <c r="F2058">
        <f t="shared" si="32"/>
        <v>3</v>
      </c>
      <c r="G2058">
        <v>0</v>
      </c>
    </row>
    <row r="2059" spans="1:7" ht="16.5" customHeight="1">
      <c r="A2059" s="9" t="s">
        <v>79</v>
      </c>
      <c r="B2059" s="3">
        <v>13889</v>
      </c>
      <c r="C2059" s="3">
        <v>2060083</v>
      </c>
      <c r="D2059" s="4" t="s">
        <v>40</v>
      </c>
      <c r="E2059" s="4" t="s">
        <v>5</v>
      </c>
      <c r="F2059">
        <f t="shared" si="32"/>
        <v>2</v>
      </c>
      <c r="G2059">
        <v>0</v>
      </c>
    </row>
    <row r="2060" spans="1:7" ht="16.5" customHeight="1">
      <c r="A2060" s="9" t="s">
        <v>68</v>
      </c>
      <c r="B2060" s="3">
        <v>13685</v>
      </c>
      <c r="C2060" s="3">
        <v>2059786</v>
      </c>
      <c r="D2060" s="4" t="s">
        <v>29</v>
      </c>
      <c r="E2060" s="4" t="s">
        <v>6</v>
      </c>
      <c r="F2060">
        <f t="shared" si="32"/>
        <v>0</v>
      </c>
      <c r="G2060">
        <v>0</v>
      </c>
    </row>
    <row r="2061" spans="1:7" ht="16.5" customHeight="1">
      <c r="A2061" s="9" t="s">
        <v>69</v>
      </c>
      <c r="B2061" s="3">
        <v>13690</v>
      </c>
      <c r="C2061" s="3">
        <v>2059805</v>
      </c>
      <c r="D2061" s="4" t="s">
        <v>30</v>
      </c>
      <c r="E2061" s="4" t="s">
        <v>5</v>
      </c>
      <c r="F2061">
        <f t="shared" si="32"/>
        <v>2</v>
      </c>
      <c r="G2061">
        <v>0</v>
      </c>
    </row>
    <row r="2062" spans="1:7" ht="16.5" customHeight="1">
      <c r="A2062" s="9" t="s">
        <v>71</v>
      </c>
      <c r="B2062" s="3">
        <v>14749</v>
      </c>
      <c r="C2062" s="3">
        <v>2059807</v>
      </c>
      <c r="D2062" s="4" t="s">
        <v>32</v>
      </c>
      <c r="E2062" s="4" t="s">
        <v>5</v>
      </c>
      <c r="F2062">
        <f t="shared" si="32"/>
        <v>2</v>
      </c>
      <c r="G2062">
        <v>0</v>
      </c>
    </row>
    <row r="2063" spans="1:7" ht="16.5" customHeight="1">
      <c r="A2063" s="9" t="s">
        <v>73</v>
      </c>
      <c r="B2063" s="3">
        <v>13814</v>
      </c>
      <c r="C2063" s="3">
        <v>2059993</v>
      </c>
      <c r="D2063" s="4" t="s">
        <v>34</v>
      </c>
      <c r="E2063" s="4" t="s">
        <v>8</v>
      </c>
      <c r="F2063">
        <f t="shared" si="32"/>
        <v>1</v>
      </c>
      <c r="G2063">
        <v>0</v>
      </c>
    </row>
    <row r="2064" spans="1:7" ht="16.5" customHeight="1">
      <c r="A2064" s="9" t="s">
        <v>72</v>
      </c>
      <c r="B2064" s="3">
        <v>13770</v>
      </c>
      <c r="C2064" s="3">
        <v>2059932</v>
      </c>
      <c r="D2064" s="4" t="s">
        <v>33</v>
      </c>
      <c r="E2064" s="4" t="s">
        <v>5</v>
      </c>
      <c r="F2064">
        <f t="shared" si="32"/>
        <v>2</v>
      </c>
      <c r="G2064">
        <v>0</v>
      </c>
    </row>
    <row r="2065" spans="1:7" ht="16.5" customHeight="1">
      <c r="A2065" s="9" t="s">
        <v>67</v>
      </c>
      <c r="B2065" s="3">
        <v>14745</v>
      </c>
      <c r="C2065" s="3">
        <v>2059785</v>
      </c>
      <c r="D2065" s="4" t="s">
        <v>28</v>
      </c>
      <c r="E2065" s="4" t="s">
        <v>9</v>
      </c>
      <c r="F2065">
        <f t="shared" si="32"/>
        <v>4</v>
      </c>
      <c r="G2065">
        <v>0</v>
      </c>
    </row>
    <row r="2066" spans="1:7" ht="16.5" customHeight="1">
      <c r="A2066" s="9" t="s">
        <v>85</v>
      </c>
      <c r="B2066" s="3">
        <v>14173</v>
      </c>
      <c r="C2066" s="3">
        <v>2060365</v>
      </c>
      <c r="D2066" s="4" t="s">
        <v>46</v>
      </c>
      <c r="E2066" s="4" t="s">
        <v>7</v>
      </c>
      <c r="F2066">
        <f t="shared" si="32"/>
        <v>3</v>
      </c>
      <c r="G2066">
        <v>2</v>
      </c>
    </row>
    <row r="2067" spans="1:7" ht="16.5" customHeight="1">
      <c r="A2067" s="9" t="s">
        <v>78</v>
      </c>
      <c r="B2067" s="3">
        <v>13843</v>
      </c>
      <c r="C2067" s="3">
        <v>2060030</v>
      </c>
      <c r="D2067" s="4" t="s">
        <v>39</v>
      </c>
      <c r="E2067" s="4" t="s">
        <v>7</v>
      </c>
      <c r="F2067">
        <f t="shared" si="32"/>
        <v>3</v>
      </c>
      <c r="G2067">
        <v>0</v>
      </c>
    </row>
    <row r="2068" spans="1:7" ht="16.5" customHeight="1">
      <c r="A2068" s="9" t="s">
        <v>84</v>
      </c>
      <c r="B2068" s="3">
        <v>14132</v>
      </c>
      <c r="C2068" s="3">
        <v>2060331</v>
      </c>
      <c r="D2068" s="4" t="s">
        <v>45</v>
      </c>
      <c r="E2068" s="4" t="s">
        <v>6</v>
      </c>
      <c r="F2068">
        <f t="shared" si="32"/>
        <v>0</v>
      </c>
      <c r="G2068">
        <v>0</v>
      </c>
    </row>
    <row r="2069" spans="1:7" ht="16.5" customHeight="1">
      <c r="A2069" s="9" t="s">
        <v>83</v>
      </c>
      <c r="B2069" s="3">
        <v>14110</v>
      </c>
      <c r="C2069" s="3">
        <v>2060309</v>
      </c>
      <c r="D2069" s="4" t="s">
        <v>44</v>
      </c>
      <c r="E2069" s="4" t="s">
        <v>9</v>
      </c>
      <c r="F2069">
        <f t="shared" si="32"/>
        <v>4</v>
      </c>
      <c r="G2069">
        <v>0</v>
      </c>
    </row>
    <row r="2070" spans="1:7" ht="16.5" customHeight="1">
      <c r="A2070" s="9" t="s">
        <v>65</v>
      </c>
      <c r="B2070" s="3">
        <v>13769</v>
      </c>
      <c r="C2070" s="3">
        <v>2059646</v>
      </c>
      <c r="D2070" s="4" t="s">
        <v>26</v>
      </c>
      <c r="E2070" s="4" t="s">
        <v>9</v>
      </c>
      <c r="F2070">
        <f t="shared" si="32"/>
        <v>4</v>
      </c>
      <c r="G2070">
        <v>0</v>
      </c>
    </row>
    <row r="2071" spans="1:7" ht="16.5" customHeight="1">
      <c r="A2071" s="9" t="s">
        <v>63</v>
      </c>
      <c r="B2071" s="3">
        <v>13588</v>
      </c>
      <c r="C2071" s="3">
        <v>2059630</v>
      </c>
      <c r="D2071" s="4" t="s">
        <v>24</v>
      </c>
      <c r="E2071" s="4" t="s">
        <v>9</v>
      </c>
      <c r="F2071">
        <f t="shared" si="32"/>
        <v>4</v>
      </c>
      <c r="G2071">
        <v>0</v>
      </c>
    </row>
    <row r="2072" spans="1:7" ht="16.5" customHeight="1">
      <c r="A2072" s="9" t="s">
        <v>76</v>
      </c>
      <c r="B2072" s="3">
        <v>13885</v>
      </c>
      <c r="C2072" s="3">
        <v>2060021</v>
      </c>
      <c r="D2072" s="4" t="s">
        <v>37</v>
      </c>
      <c r="E2072" s="4" t="s">
        <v>7</v>
      </c>
      <c r="F2072">
        <f t="shared" si="32"/>
        <v>3</v>
      </c>
      <c r="G2072">
        <v>0</v>
      </c>
    </row>
    <row r="2073" spans="1:7" ht="16.5" customHeight="1">
      <c r="A2073" s="9" t="s">
        <v>86</v>
      </c>
      <c r="B2073" s="3">
        <v>14213</v>
      </c>
      <c r="C2073" s="3">
        <v>2060415</v>
      </c>
      <c r="D2073" s="4" t="s">
        <v>47</v>
      </c>
      <c r="E2073" s="4" t="s">
        <v>9</v>
      </c>
      <c r="F2073">
        <f t="shared" si="32"/>
        <v>4</v>
      </c>
      <c r="G2073">
        <v>2</v>
      </c>
    </row>
    <row r="2074" spans="1:7" ht="16.5" customHeight="1">
      <c r="A2074" s="9" t="s">
        <v>50</v>
      </c>
      <c r="B2074" s="3">
        <v>15061</v>
      </c>
      <c r="C2074" s="3">
        <v>10164</v>
      </c>
      <c r="D2074" s="4" t="s">
        <v>11</v>
      </c>
      <c r="E2074" s="4" t="s">
        <v>8</v>
      </c>
      <c r="F2074">
        <f t="shared" si="32"/>
        <v>1</v>
      </c>
      <c r="G2074">
        <v>0</v>
      </c>
    </row>
    <row r="2075" spans="1:7" ht="16.5" customHeight="1">
      <c r="A2075" s="9" t="s">
        <v>75</v>
      </c>
      <c r="B2075" s="3">
        <v>13825</v>
      </c>
      <c r="C2075" s="3">
        <v>2060015</v>
      </c>
      <c r="D2075" s="4" t="s">
        <v>36</v>
      </c>
      <c r="E2075" s="4" t="s">
        <v>6</v>
      </c>
      <c r="F2075">
        <f t="shared" si="32"/>
        <v>0</v>
      </c>
      <c r="G2075">
        <v>3</v>
      </c>
    </row>
    <row r="2076" spans="1:7" ht="16.5" customHeight="1">
      <c r="A2076" s="9" t="s">
        <v>77</v>
      </c>
      <c r="B2076" s="3">
        <v>13840</v>
      </c>
      <c r="C2076" s="3">
        <v>2060024</v>
      </c>
      <c r="D2076" s="4" t="s">
        <v>38</v>
      </c>
      <c r="E2076" s="4" t="s">
        <v>9</v>
      </c>
      <c r="F2076">
        <f t="shared" si="32"/>
        <v>4</v>
      </c>
      <c r="G2076" t="s">
        <v>91</v>
      </c>
    </row>
    <row r="2077" spans="1:7" ht="16.5" customHeight="1">
      <c r="A2077" s="9" t="s">
        <v>74</v>
      </c>
      <c r="B2077" s="3">
        <v>14509</v>
      </c>
      <c r="C2077" s="3">
        <v>2060000</v>
      </c>
      <c r="D2077" s="4" t="s">
        <v>35</v>
      </c>
      <c r="E2077" s="4" t="s">
        <v>7</v>
      </c>
      <c r="F2077">
        <f t="shared" si="32"/>
        <v>3</v>
      </c>
      <c r="G2077">
        <v>0</v>
      </c>
    </row>
    <row r="2078" spans="1:7" ht="16.5" customHeight="1">
      <c r="A2078" s="9" t="s">
        <v>87</v>
      </c>
      <c r="B2078" s="3">
        <v>14216</v>
      </c>
      <c r="C2078" s="3">
        <v>2060418</v>
      </c>
      <c r="D2078" s="4" t="s">
        <v>48</v>
      </c>
      <c r="E2078" s="4" t="s">
        <v>7</v>
      </c>
      <c r="F2078">
        <f t="shared" si="32"/>
        <v>3</v>
      </c>
      <c r="G2078">
        <v>0</v>
      </c>
    </row>
    <row r="2079" spans="1:7" ht="16.5" customHeight="1">
      <c r="A2079" s="9" t="s">
        <v>81</v>
      </c>
      <c r="B2079" s="3">
        <v>14850</v>
      </c>
      <c r="C2079" s="3">
        <v>2060214</v>
      </c>
      <c r="D2079" s="4" t="s">
        <v>42</v>
      </c>
      <c r="E2079" s="4" t="s">
        <v>9</v>
      </c>
      <c r="F2079">
        <f t="shared" si="32"/>
        <v>4</v>
      </c>
      <c r="G2079" t="s">
        <v>91</v>
      </c>
    </row>
    <row r="2080" spans="1:7" ht="16.5" customHeight="1">
      <c r="A2080" s="9" t="s">
        <v>51</v>
      </c>
      <c r="B2080" s="3">
        <v>15064</v>
      </c>
      <c r="C2080" s="3">
        <v>10171</v>
      </c>
      <c r="D2080" s="4" t="s">
        <v>12</v>
      </c>
      <c r="E2080" s="4" t="s">
        <v>8</v>
      </c>
      <c r="F2080">
        <f t="shared" si="32"/>
        <v>1</v>
      </c>
      <c r="G2080">
        <v>2</v>
      </c>
    </row>
    <row r="2081" spans="1:7" ht="16.5" customHeight="1">
      <c r="A2081" s="9"/>
      <c r="B2081" s="3">
        <v>14928</v>
      </c>
      <c r="C2081" s="3">
        <v>0</v>
      </c>
      <c r="D2081" s="5"/>
      <c r="E2081" s="4" t="s">
        <v>10</v>
      </c>
      <c r="F2081" t="str">
        <f t="shared" si="32"/>
        <v>-</v>
      </c>
      <c r="G2081">
        <v>1</v>
      </c>
    </row>
    <row r="2082" spans="1:7" ht="16.5" customHeight="1">
      <c r="A2082" s="9"/>
      <c r="B2082" s="3">
        <v>14929</v>
      </c>
      <c r="C2082" s="3">
        <v>10091</v>
      </c>
      <c r="D2082" s="5"/>
      <c r="E2082" s="4" t="s">
        <v>10</v>
      </c>
      <c r="F2082" t="str">
        <f t="shared" si="32"/>
        <v>-</v>
      </c>
      <c r="G2082" t="s">
        <v>91</v>
      </c>
    </row>
  </sheetData>
  <sortState ref="A2:E2082">
    <sortCondition ref="A2:A2082"/>
  </sortState>
  <customSheetViews>
    <customSheetView guid="{4CE979C5-952C-40F9-A671-B9FC8F58EACF}">
      <selection activeCell="D24" sqref="D2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COSTO PARAMETRICO</vt:lpstr>
      <vt:lpstr>Table 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allegato_Nota_09_05_2022.xlsx</dc:title>
  <dc:creator>giusy</dc:creator>
  <cp:lastModifiedBy>4tente</cp:lastModifiedBy>
  <dcterms:created xsi:type="dcterms:W3CDTF">2022-06-24T09:46:06Z</dcterms:created>
  <dcterms:modified xsi:type="dcterms:W3CDTF">2022-07-27T13:33:03Z</dcterms:modified>
</cp:coreProperties>
</file>